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山﨑禎弥\Desktop\外販企画\カタログ修正\"/>
    </mc:Choice>
  </mc:AlternateContent>
  <workbookProtection workbookAlgorithmName="SHA-512" workbookHashValue="QRy+ldPTB6f6yP2xdeNVai1AWB7F2v2F4tNj86O9QWXIFQggjyajfeYb9WzOGgEaVRCJaDUYcLTydW6prEzpWw==" workbookSaltValue="kB9RAAJZ4jqoxuEb1KEIrA==" workbookSpinCount="100000" lockStructure="1"/>
  <bookViews>
    <workbookView showHorizontalScroll="0" showVerticalScroll="0" showSheetTabs="0" xWindow="0" yWindow="0" windowWidth="19200" windowHeight="6970"/>
  </bookViews>
  <sheets>
    <sheet name="カタログB" sheetId="1" r:id="rId1"/>
    <sheet name="Sheet1" sheetId="3" state="hidden" r:id="rId2"/>
  </sheets>
  <definedNames>
    <definedName name="_xlnm._FilterDatabase" localSheetId="0" hidden="1">カタログB!$A$20:$H$81</definedName>
    <definedName name="_xlnm.Print_Titles" localSheetId="0">カタログB!$1:$20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H23" i="1"/>
  <c r="H64" i="1" l="1"/>
  <c r="H63" i="1"/>
  <c r="H62" i="1"/>
  <c r="H54" i="1"/>
  <c r="H122" i="1" l="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74" i="1"/>
  <c r="H73" i="1"/>
  <c r="H125" i="1" l="1"/>
  <c r="H124" i="1"/>
  <c r="H123" i="1"/>
  <c r="G3" i="1" l="1"/>
  <c r="H34" i="1" l="1"/>
  <c r="H21" i="1" l="1"/>
  <c r="H22" i="1" l="1"/>
  <c r="H24" i="1"/>
  <c r="H25" i="1"/>
  <c r="H26" i="1"/>
  <c r="H27" i="1"/>
  <c r="H28" i="1"/>
  <c r="H29" i="1"/>
  <c r="H30" i="1"/>
  <c r="H31" i="1"/>
  <c r="H32" i="1"/>
  <c r="H33" i="1"/>
  <c r="H35" i="1"/>
  <c r="H36" i="1"/>
  <c r="H37" i="1"/>
  <c r="H38" i="1"/>
  <c r="H39" i="1"/>
  <c r="H40" i="1"/>
  <c r="H41" i="1"/>
  <c r="H42" i="1"/>
  <c r="H43" i="1"/>
  <c r="H44" i="1"/>
  <c r="H45" i="1"/>
  <c r="H46" i="1"/>
  <c r="H47" i="1"/>
  <c r="H48" i="1"/>
  <c r="H49" i="1"/>
  <c r="H50" i="1"/>
  <c r="H51" i="1"/>
  <c r="H52" i="1"/>
  <c r="H53" i="1"/>
  <c r="H55" i="1"/>
  <c r="H56" i="1"/>
  <c r="H57" i="1"/>
  <c r="H58" i="1"/>
  <c r="E17" i="1" s="1"/>
  <c r="H59" i="1"/>
  <c r="H60" i="1"/>
  <c r="H61" i="1"/>
  <c r="H65" i="1"/>
  <c r="H66" i="1"/>
  <c r="H67" i="1"/>
  <c r="H68" i="1"/>
  <c r="H69" i="1"/>
  <c r="H70" i="1"/>
  <c r="H71" i="1"/>
  <c r="H72" i="1"/>
  <c r="H75" i="1"/>
  <c r="H76" i="1"/>
  <c r="H77" i="1"/>
  <c r="H78" i="1"/>
  <c r="H79" i="1"/>
  <c r="H80" i="1"/>
  <c r="H81" i="1"/>
  <c r="F17" i="1" l="1"/>
  <c r="G17" i="1" s="1"/>
  <c r="H17" i="1" s="1"/>
</calcChain>
</file>

<file path=xl/sharedStrings.xml><?xml version="1.0" encoding="utf-8"?>
<sst xmlns="http://schemas.openxmlformats.org/spreadsheetml/2006/main" count="364" uniqueCount="264">
  <si>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</si>
  <si>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</si>
  <si>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</si>
  <si>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</si>
  <si>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</si>
  <si>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</si>
  <si>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</si>
  <si>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</si>
  <si>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</si>
  <si>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</si>
  <si>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</si>
  <si>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</si>
  <si>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</si>
  <si>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</si>
  <si>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</si>
  <si>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</si>
  <si>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</si>
  <si>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</si>
  <si>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</si>
  <si>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</si>
  <si>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</si>
  <si>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</si>
  <si>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</si>
  <si>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</si>
  <si>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</si>
  <si>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</si>
  <si>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</si>
  <si>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</si>
  <si>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</si>
  <si>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【カタログ</t>
    <phoneticPr fontId="1"/>
  </si>
  <si>
    <t>ご注文書】</t>
    <phoneticPr fontId="6"/>
  </si>
  <si>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</si>
  <si>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</si>
  <si>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入金名義人（半角ｶﾅ）</t>
    <phoneticPr fontId="1"/>
  </si>
  <si>
    <t>※お届け日のご希望がございましたら、ご注文日の14日後以降をご記入ください</t>
    <rPh sb="2" eb="3">
      <t>トド</t>
    </rPh>
    <rPh sb="4" eb="5">
      <t>ヒ</t>
    </rPh>
    <rPh sb="7" eb="9">
      <t>キボウ</t>
    </rPh>
    <phoneticPr fontId="1"/>
  </si>
  <si>
    <t>お支払情報</t>
    <phoneticPr fontId="1"/>
  </si>
  <si>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</si>
  <si>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ジャンル</t>
    <phoneticPr fontId="1"/>
  </si>
  <si>
    <t>郵便番号</t>
    <rPh sb="0" eb="2">
      <t>ユウビン</t>
    </rPh>
    <rPh sb="2" eb="4">
      <t>バンゴウ</t>
    </rPh>
    <phoneticPr fontId="6"/>
  </si>
  <si>
    <t>住所</t>
    <rPh sb="0" eb="2">
      <t>ジュウショ</t>
    </rPh>
    <phoneticPr fontId="6"/>
  </si>
  <si>
    <t>メールアドレス</t>
    <phoneticPr fontId="1"/>
  </si>
  <si>
    <t>月　　日</t>
    <rPh sb="0" eb="1">
      <t>ガツ</t>
    </rPh>
    <rPh sb="3" eb="4">
      <t>ニチ</t>
    </rPh>
    <phoneticPr fontId="6"/>
  </si>
  <si>
    <t>氏名(ｶﾅ)</t>
    <rPh sb="0" eb="2">
      <t>シメイ</t>
    </rPh>
    <phoneticPr fontId="6"/>
  </si>
  <si>
    <t>会社名・団体名(ｶﾅ)</t>
    <phoneticPr fontId="1"/>
  </si>
  <si>
    <t>化粧品・保湿ケア</t>
    <rPh sb="0" eb="3">
      <t>ケショウヒン</t>
    </rPh>
    <rPh sb="4" eb="6">
      <t>ホシツ</t>
    </rPh>
    <phoneticPr fontId="1"/>
  </si>
  <si>
    <t>馬油ハンドクリーム</t>
    <rPh sb="0" eb="1">
      <t>ウマ</t>
    </rPh>
    <rPh sb="1" eb="2">
      <t>ユ</t>
    </rPh>
    <phoneticPr fontId="6"/>
  </si>
  <si>
    <t>4940921829204</t>
  </si>
  <si>
    <t>炭・鼻の毛穴ジェルパック　２０ｇ</t>
    <rPh sb="0" eb="1">
      <t>スミ</t>
    </rPh>
    <rPh sb="2" eb="3">
      <t>ハナ</t>
    </rPh>
    <rPh sb="4" eb="6">
      <t>ケアナ</t>
    </rPh>
    <phoneticPr fontId="6"/>
  </si>
  <si>
    <t>4940921830095</t>
  </si>
  <si>
    <t>フェイス　ピーリングジェル　ピーチの香り　50ｇ</t>
    <rPh sb="18" eb="19">
      <t>カオ</t>
    </rPh>
    <phoneticPr fontId="6"/>
  </si>
  <si>
    <t>4940921830101</t>
  </si>
  <si>
    <t>ベビーローション ナチュラル　80mL</t>
  </si>
  <si>
    <t>4940921830118</t>
  </si>
  <si>
    <t>ベビーオイル　ナチュラル 60ｍL</t>
  </si>
  <si>
    <t>4940921829211</t>
  </si>
  <si>
    <t>メイク落とし洗顔フォーム 100g</t>
    <rPh sb="3" eb="4">
      <t>オ</t>
    </rPh>
    <rPh sb="6" eb="8">
      <t>センガン</t>
    </rPh>
    <phoneticPr fontId="6"/>
  </si>
  <si>
    <t>4940921832792</t>
  </si>
  <si>
    <t>ハンドクリーム（尿素配合５０ｇ）</t>
  </si>
  <si>
    <t>4940921833553</t>
  </si>
  <si>
    <t>ナイトケア手袋</t>
    <rPh sb="5" eb="7">
      <t>テブクロ</t>
    </rPh>
    <phoneticPr fontId="7"/>
  </si>
  <si>
    <t>4940921819540</t>
  </si>
  <si>
    <t>ナイトケア靴下</t>
    <rPh sb="5" eb="7">
      <t>クツシタ</t>
    </rPh>
    <phoneticPr fontId="7"/>
  </si>
  <si>
    <t>4940921835373</t>
  </si>
  <si>
    <t>リビング</t>
  </si>
  <si>
    <t>ジョイントマット　２Ｐ　ピンク</t>
  </si>
  <si>
    <t>4940921833386</t>
  </si>
  <si>
    <t>ジョイントマット（ホワイト、２枚）</t>
  </si>
  <si>
    <t>4940921835366</t>
  </si>
  <si>
    <t>ジョイントマット（ブラック、２枚）</t>
  </si>
  <si>
    <t>4940921835359</t>
  </si>
  <si>
    <t>ジョイントマット　２Ｐ　ブラウン</t>
  </si>
  <si>
    <t>4940921836332</t>
  </si>
  <si>
    <t>ジョイントマット　２Ｐ　アイボリー</t>
  </si>
  <si>
    <t>4940921836349</t>
  </si>
  <si>
    <t>フラワーすべり止めシート ５０×７０㎝</t>
    <rPh sb="7" eb="8">
      <t>ド</t>
    </rPh>
    <phoneticPr fontId="6"/>
  </si>
  <si>
    <t>4940921824360</t>
  </si>
  <si>
    <t>滑り止めシート　７０×８０ｃｍ</t>
    <rPh sb="0" eb="1">
      <t>スベ</t>
    </rPh>
    <rPh sb="2" eb="3">
      <t>ト</t>
    </rPh>
    <phoneticPr fontId="6"/>
  </si>
  <si>
    <t>4940921824988</t>
  </si>
  <si>
    <t>すべり止めシート厚手30x100㎝　グリーン</t>
  </si>
  <si>
    <t>4940921832556</t>
  </si>
  <si>
    <t>すべり止めシート厚手30x100㎝　ベージュ</t>
  </si>
  <si>
    <t>4940921832563</t>
  </si>
  <si>
    <t>すべり止めシート厚手30x100㎝　ブラック</t>
  </si>
  <si>
    <t>4940921833423</t>
  </si>
  <si>
    <t>抗菌すべり止めシート（４５ｃｍ×１５０ｃｍ、アイボリー）</t>
  </si>
  <si>
    <t>4940921836509</t>
  </si>
  <si>
    <t>抗菌すべり止めシート（４５ｃｍ×１５０ｃｍ、ブラック）</t>
  </si>
  <si>
    <t>4940921836516</t>
  </si>
  <si>
    <t>すべり止めシート クリアタイプ30x90㎝</t>
  </si>
  <si>
    <t>4940921836752</t>
  </si>
  <si>
    <t>すべり止めシート（厚手、アイボリー、４５ｃｍ×９０ｃｍ）</t>
  </si>
  <si>
    <t>4940921836738</t>
  </si>
  <si>
    <t>すべり止めシート（厚手、ブラウン、４５ｃｍ×９０ｃｍ）</t>
  </si>
  <si>
    <t>4940921836745</t>
  </si>
  <si>
    <t>ずれにくい置くだけ保護シート　ピンク　３０ｘ９０ｃｍ</t>
  </si>
  <si>
    <t>4940921837254</t>
  </si>
  <si>
    <t>ずれにくい置くだけ保護シート　イエロー　３０ｘ９０ｃｍ</t>
  </si>
  <si>
    <t>4940921837261</t>
  </si>
  <si>
    <t>ずれにくい置くだけ保護シート　グリーン　３０ｘ９０ｃｍ</t>
  </si>
  <si>
    <t>4940921837278</t>
  </si>
  <si>
    <t>ずれにくい置くだけ保護シート　猫ドット　３０ｘ９０ｃｍ</t>
  </si>
  <si>
    <t>4940921836967</t>
  </si>
  <si>
    <t>ずれにくい置くだけ保護シート　カラフルドット　３０ｘ９０ｃｍ</t>
  </si>
  <si>
    <t>4940921836974</t>
  </si>
  <si>
    <t>インテリア雑貨</t>
    <rPh sb="5" eb="7">
      <t>ザッカ</t>
    </rPh>
    <phoneticPr fontId="1"/>
  </si>
  <si>
    <t>ソーラーゆらゆら（パンダ）</t>
  </si>
  <si>
    <t>4940921829440</t>
  </si>
  <si>
    <t>ソーラーゆらゆら（招き猫　白）</t>
    <rPh sb="9" eb="10">
      <t>マネ</t>
    </rPh>
    <rPh sb="11" eb="12">
      <t>ネコ</t>
    </rPh>
    <rPh sb="13" eb="14">
      <t>シロ</t>
    </rPh>
    <phoneticPr fontId="9"/>
  </si>
  <si>
    <t>4940921829419</t>
  </si>
  <si>
    <t>ソーラーゆらゆら（ウサギ・サル）</t>
  </si>
  <si>
    <t>4940921832730</t>
  </si>
  <si>
    <t>サイン用ボール</t>
    <rPh sb="3" eb="4">
      <t>ヨウ</t>
    </rPh>
    <phoneticPr fontId="7"/>
  </si>
  <si>
    <t>4940921814132</t>
  </si>
  <si>
    <t>掃除</t>
    <rPh sb="0" eb="2">
      <t>ソウジ</t>
    </rPh>
    <phoneticPr fontId="1"/>
  </si>
  <si>
    <t>ふわっとモップ　ハンディタイプ</t>
  </si>
  <si>
    <t>4940921813913</t>
  </si>
  <si>
    <t>ふわっとモップ　ハンディタイプ　取替え用スペアシート　3個入</t>
    <rPh sb="16" eb="18">
      <t>トリカ</t>
    </rPh>
    <rPh sb="19" eb="20">
      <t>ヨウ</t>
    </rPh>
    <rPh sb="28" eb="29">
      <t>コ</t>
    </rPh>
    <rPh sb="29" eb="30">
      <t>イ</t>
    </rPh>
    <phoneticPr fontId="6"/>
  </si>
  <si>
    <t>4940921813920</t>
  </si>
  <si>
    <t>ちりとり　アンド　ブラシ　大　カラー　アソート</t>
  </si>
  <si>
    <t>4940921821925</t>
  </si>
  <si>
    <t>ちりとり　アンド　ブラシ　小　カラー　アソート</t>
  </si>
  <si>
    <t>4940921821932</t>
  </si>
  <si>
    <t>粘着テープクリーナー小用スペアテープ２本組50周ペット用</t>
    <rPh sb="0" eb="2">
      <t>ネンチャク</t>
    </rPh>
    <rPh sb="10" eb="12">
      <t>ショウヨウ</t>
    </rPh>
    <rPh sb="19" eb="20">
      <t>ホン</t>
    </rPh>
    <rPh sb="20" eb="21">
      <t>クミ</t>
    </rPh>
    <rPh sb="23" eb="24">
      <t>シュウ</t>
    </rPh>
    <rPh sb="27" eb="28">
      <t>ヨウ</t>
    </rPh>
    <phoneticPr fontId="1"/>
  </si>
  <si>
    <t>4940921827095</t>
  </si>
  <si>
    <t>粘着テープクリーナー小用スペアテープ２本組50周フローリング用</t>
    <rPh sb="0" eb="2">
      <t>ネンチャク</t>
    </rPh>
    <rPh sb="10" eb="12">
      <t>ショウヨウ</t>
    </rPh>
    <rPh sb="19" eb="20">
      <t>ホン</t>
    </rPh>
    <rPh sb="20" eb="21">
      <t>クミ</t>
    </rPh>
    <rPh sb="23" eb="24">
      <t>シュウ</t>
    </rPh>
    <rPh sb="30" eb="31">
      <t>ヨウ</t>
    </rPh>
    <phoneticPr fontId="1"/>
  </si>
  <si>
    <t>4940921827071</t>
  </si>
  <si>
    <t>粘着テープクリーナー小用スペアテープ２本組50周カーペット用</t>
    <rPh sb="0" eb="2">
      <t>ネンチャク</t>
    </rPh>
    <rPh sb="10" eb="12">
      <t>ショウヨウ</t>
    </rPh>
    <rPh sb="19" eb="20">
      <t>ホン</t>
    </rPh>
    <rPh sb="20" eb="21">
      <t>クミ</t>
    </rPh>
    <rPh sb="23" eb="24">
      <t>シュウ</t>
    </rPh>
    <rPh sb="29" eb="30">
      <t>ヨウ</t>
    </rPh>
    <phoneticPr fontId="1"/>
  </si>
  <si>
    <t>4940921827088</t>
  </si>
  <si>
    <t>カークリーナー</t>
  </si>
  <si>
    <t>車内窓拭きクリーナーシート　２１枚入</t>
  </si>
  <si>
    <t>4940921827354</t>
  </si>
  <si>
    <t>車内ツヤ出しクリーナーシート　２１枚入</t>
  </si>
  <si>
    <t>4940921827361</t>
  </si>
  <si>
    <t>車内ヤニ取りクリーナーシート　２１枚入</t>
  </si>
  <si>
    <t>4940921827378</t>
  </si>
  <si>
    <t>窓用油膜取りクリーナーシート　２１枚入</t>
  </si>
  <si>
    <t>4940921827385</t>
  </si>
  <si>
    <t>レジャー・サンダル・エクササイズ</t>
  </si>
  <si>
    <t>ペットボトルホルダー</t>
  </si>
  <si>
    <t>4940921836936</t>
  </si>
  <si>
    <t>ペットボトルホルダー　カモフラージュ</t>
  </si>
  <si>
    <t>4940921836943</t>
  </si>
  <si>
    <t>婦人用サンダル　25cm</t>
  </si>
  <si>
    <t>4940921830149</t>
  </si>
  <si>
    <t>紳士用サンダル　27ｃｍ</t>
    <rPh sb="0" eb="3">
      <t>シンシヨウ</t>
    </rPh>
    <phoneticPr fontId="6"/>
  </si>
  <si>
    <t>4940921830156</t>
  </si>
  <si>
    <t>トレーニングチューブ（５ＬＢ）</t>
  </si>
  <si>
    <t>4940921836660</t>
  </si>
  <si>
    <t>トレーニングチューブ（１５ＬＢ）</t>
  </si>
  <si>
    <t>4940921836677</t>
  </si>
  <si>
    <t>トレーニングチューブ（２０ＬＢ）</t>
  </si>
  <si>
    <t>4940921836684</t>
  </si>
  <si>
    <t>ウエイトボール1kg</t>
  </si>
  <si>
    <t>4940921836653</t>
  </si>
  <si>
    <t>老眼鏡</t>
    <rPh sb="0" eb="3">
      <t>ロウガンキョウ</t>
    </rPh>
    <phoneticPr fontId="1"/>
  </si>
  <si>
    <t>高度数リーディンググラス　＋4.0</t>
    <rPh sb="0" eb="2">
      <t>コウド</t>
    </rPh>
    <rPh sb="2" eb="3">
      <t>スウ</t>
    </rPh>
    <phoneticPr fontId="6"/>
  </si>
  <si>
    <t>4940921828115</t>
  </si>
  <si>
    <t>高度数リーディンググラス　＋4.5</t>
    <rPh sb="0" eb="2">
      <t>コウド</t>
    </rPh>
    <rPh sb="2" eb="3">
      <t>スウ</t>
    </rPh>
    <phoneticPr fontId="6"/>
  </si>
  <si>
    <t>4940921828122</t>
  </si>
  <si>
    <t>高度数リーディンググラス　＋5.0</t>
    <rPh sb="0" eb="2">
      <t>コウド</t>
    </rPh>
    <rPh sb="2" eb="3">
      <t>スウ</t>
    </rPh>
    <phoneticPr fontId="6"/>
  </si>
  <si>
    <t>4940921828139</t>
  </si>
  <si>
    <t>C</t>
    <phoneticPr fontId="6"/>
  </si>
  <si>
    <t>↓合計個数：150個以上</t>
    <rPh sb="3" eb="5">
      <t>コスウ</t>
    </rPh>
    <rPh sb="9" eb="10">
      <t>コ</t>
    </rPh>
    <rPh sb="10" eb="12">
      <t>イジョウ</t>
    </rPh>
    <phoneticPr fontId="1"/>
  </si>
  <si>
    <t>プラスチックボトル</t>
    <phoneticPr fontId="1"/>
  </si>
  <si>
    <t>洗濯洗剤詰替ボトル（角型、クリアブラック、６００ｍＬ）</t>
    <phoneticPr fontId="1"/>
  </si>
  <si>
    <t>4940921837032</t>
    <phoneticPr fontId="1"/>
  </si>
  <si>
    <t>洗濯洗剤詰替ボトル（角型、クリアカーキ、６００ｍＬ）</t>
    <phoneticPr fontId="1"/>
  </si>
  <si>
    <t>4940921837049</t>
    <phoneticPr fontId="1"/>
  </si>
  <si>
    <t>洗濯洗剤詰替ボトル（角型、クリアカラー、６００ｍＬ）</t>
    <phoneticPr fontId="1"/>
  </si>
  <si>
    <t>4940921836646</t>
    <phoneticPr fontId="1"/>
  </si>
  <si>
    <t>スポーツサンダル　25ｃｍ</t>
    <phoneticPr fontId="1"/>
  </si>
  <si>
    <t>4940921837742</t>
    <phoneticPr fontId="1"/>
  </si>
  <si>
    <t>スポーツサンダル　27ｃｍ</t>
    <phoneticPr fontId="1"/>
  </si>
  <si>
    <t>4940921837759</t>
    <phoneticPr fontId="1"/>
  </si>
  <si>
    <t>老眼鏡（ケース付、＋１．０）</t>
  </si>
  <si>
    <t>4940921838473</t>
  </si>
  <si>
    <t>老眼鏡（ケース付、＋１．５）</t>
  </si>
  <si>
    <t>4940921838480</t>
  </si>
  <si>
    <t>老眼鏡（ケース付、＋２．０）</t>
  </si>
  <si>
    <t>4940921838497</t>
  </si>
  <si>
    <t>老眼鏡（ケース付、＋２．５）</t>
  </si>
  <si>
    <t>4940921838503</t>
  </si>
  <si>
    <t>老眼鏡（ケース付、＋３．０）</t>
  </si>
  <si>
    <t>4940921838510</t>
  </si>
  <si>
    <t>老眼鏡（ケース付、＋３．５）</t>
  </si>
  <si>
    <t>4940921838527</t>
  </si>
  <si>
    <t xml:space="preserve">メガネの上から老眼鏡（＋１．５）	</t>
  </si>
  <si>
    <t>4940921838534</t>
  </si>
  <si>
    <t xml:space="preserve">メガネの上から老眼鏡（＋２．０）	</t>
  </si>
  <si>
    <t>4940921838541</t>
  </si>
  <si>
    <t xml:space="preserve">メガネの上から老眼鏡（＋２．５）	</t>
  </si>
  <si>
    <t>4940921838558</t>
  </si>
  <si>
    <t xml:space="preserve">老眼鏡（スクエア、＋１．０）	</t>
    <rPh sb="0" eb="3">
      <t>ロウガンキョウ</t>
    </rPh>
    <phoneticPr fontId="4"/>
  </si>
  <si>
    <t>4940921838633</t>
    <phoneticPr fontId="1"/>
  </si>
  <si>
    <t xml:space="preserve">老眼鏡（スクエア、＋１．５）	</t>
    <rPh sb="0" eb="3">
      <t>ロウガンキョウ</t>
    </rPh>
    <phoneticPr fontId="4"/>
  </si>
  <si>
    <t>4940921838640</t>
    <phoneticPr fontId="1"/>
  </si>
  <si>
    <t xml:space="preserve">老眼鏡（スクエア、＋２．０）	</t>
    <rPh sb="0" eb="3">
      <t>ロウガンキョウ</t>
    </rPh>
    <phoneticPr fontId="4"/>
  </si>
  <si>
    <t>4940921838657</t>
    <phoneticPr fontId="1"/>
  </si>
  <si>
    <t xml:space="preserve">老眼鏡（スクエア、＋２．５）	</t>
    <rPh sb="0" eb="3">
      <t>ロウガンキョウ</t>
    </rPh>
    <phoneticPr fontId="4"/>
  </si>
  <si>
    <t>4940921838664</t>
    <phoneticPr fontId="1"/>
  </si>
  <si>
    <t xml:space="preserve">老眼鏡（スクエア、＋３．０）	</t>
    <rPh sb="0" eb="3">
      <t>ロウガンキョウ</t>
    </rPh>
    <phoneticPr fontId="4"/>
  </si>
  <si>
    <t>4940921838671</t>
    <phoneticPr fontId="1"/>
  </si>
  <si>
    <t xml:space="preserve">老眼鏡（スクエア、＋３．５）	</t>
    <rPh sb="0" eb="3">
      <t>ロウガンキョウ</t>
    </rPh>
    <phoneticPr fontId="4"/>
  </si>
  <si>
    <t>4940921838688</t>
    <phoneticPr fontId="1"/>
  </si>
  <si>
    <t xml:space="preserve">老眼鏡（ウェリントン、＋１．５）	</t>
    <rPh sb="0" eb="3">
      <t>ロウガンキョウ</t>
    </rPh>
    <phoneticPr fontId="4"/>
  </si>
  <si>
    <t>4940921838695</t>
    <phoneticPr fontId="1"/>
  </si>
  <si>
    <t xml:space="preserve">老眼鏡（ウェリントン、＋２．０）	</t>
    <rPh sb="0" eb="3">
      <t>ロウガンキョウ</t>
    </rPh>
    <phoneticPr fontId="4"/>
  </si>
  <si>
    <t>4940921838701</t>
    <phoneticPr fontId="1"/>
  </si>
  <si>
    <t xml:space="preserve">老眼鏡（ウェリントン、＋２．５）	</t>
    <rPh sb="0" eb="3">
      <t>ロウガンキョウ</t>
    </rPh>
    <phoneticPr fontId="4"/>
  </si>
  <si>
    <t>4940921838718</t>
    <phoneticPr fontId="1"/>
  </si>
  <si>
    <t xml:space="preserve">老眼鏡（ボストン、＋１．５）	</t>
    <rPh sb="0" eb="3">
      <t>ロウガンキョウ</t>
    </rPh>
    <phoneticPr fontId="4"/>
  </si>
  <si>
    <t>4940921838725</t>
    <phoneticPr fontId="1"/>
  </si>
  <si>
    <t xml:space="preserve">老眼鏡（ボストン、＋２．０）	</t>
    <rPh sb="0" eb="3">
      <t>ロウガンキョウ</t>
    </rPh>
    <phoneticPr fontId="4"/>
  </si>
  <si>
    <t>4940921838732</t>
    <phoneticPr fontId="1"/>
  </si>
  <si>
    <t xml:space="preserve">老眼鏡（ボストン、＋２．５）	</t>
    <rPh sb="0" eb="3">
      <t>ロウガンキョウ</t>
    </rPh>
    <phoneticPr fontId="4"/>
  </si>
  <si>
    <t>4940921838749</t>
    <phoneticPr fontId="1"/>
  </si>
  <si>
    <t xml:space="preserve">老眼鏡（オーバル、＋１．０）	</t>
    <rPh sb="0" eb="3">
      <t>ロウガンキョウ</t>
    </rPh>
    <phoneticPr fontId="4"/>
  </si>
  <si>
    <t>4940921838756</t>
    <phoneticPr fontId="1"/>
  </si>
  <si>
    <t xml:space="preserve">老眼鏡（オーバル、＋１．５）	</t>
    <rPh sb="0" eb="3">
      <t>ロウガンキョウ</t>
    </rPh>
    <phoneticPr fontId="4"/>
  </si>
  <si>
    <t>4940921838763</t>
    <phoneticPr fontId="1"/>
  </si>
  <si>
    <t xml:space="preserve">老眼鏡（オーバル、＋２．０）	</t>
    <rPh sb="0" eb="3">
      <t>ロウガンキョウ</t>
    </rPh>
    <phoneticPr fontId="4"/>
  </si>
  <si>
    <t>4940921838770</t>
    <phoneticPr fontId="1"/>
  </si>
  <si>
    <t xml:space="preserve">老眼鏡（オーバル、＋２．５）	</t>
    <rPh sb="0" eb="3">
      <t>ロウガンキョウ</t>
    </rPh>
    <phoneticPr fontId="4"/>
  </si>
  <si>
    <t>4940921838787</t>
    <phoneticPr fontId="1"/>
  </si>
  <si>
    <t xml:space="preserve">老眼鏡（オーバル、＋３．０）	</t>
    <rPh sb="0" eb="3">
      <t>ロウガンキョウ</t>
    </rPh>
    <phoneticPr fontId="4"/>
  </si>
  <si>
    <t>4940921838794</t>
    <phoneticPr fontId="1"/>
  </si>
  <si>
    <t xml:space="preserve">老眼鏡（オーバル、＋３．５）	</t>
    <rPh sb="0" eb="3">
      <t>ロウガンキョウ</t>
    </rPh>
    <phoneticPr fontId="4"/>
  </si>
  <si>
    <t>4940921838800</t>
    <phoneticPr fontId="1"/>
  </si>
  <si>
    <t>メタル老眼鏡（＋２．０）</t>
  </si>
  <si>
    <t>4940921838817</t>
    <phoneticPr fontId="1"/>
  </si>
  <si>
    <t>メタル老眼鏡（＋２．５）</t>
  </si>
  <si>
    <t>4940921838824</t>
    <phoneticPr fontId="1"/>
  </si>
  <si>
    <t xml:space="preserve">メタル老眼鏡（＋３．０）	</t>
  </si>
  <si>
    <t>4940921838831</t>
    <phoneticPr fontId="1"/>
  </si>
  <si>
    <t xml:space="preserve">メタル老眼鏡（＋３．５）	</t>
  </si>
  <si>
    <t>4940921838848</t>
    <phoneticPr fontId="1"/>
  </si>
  <si>
    <t>ツーポ老眼鏡　紳士　＋1.5</t>
    <rPh sb="3" eb="6">
      <t>ロウガンキョウ</t>
    </rPh>
    <rPh sb="7" eb="9">
      <t>シンシ</t>
    </rPh>
    <phoneticPr fontId="6"/>
  </si>
  <si>
    <t>4940921838855</t>
    <phoneticPr fontId="1"/>
  </si>
  <si>
    <t>ツーポ老眼鏡　紳士　＋2.0</t>
    <rPh sb="3" eb="6">
      <t>ロウガンキョウ</t>
    </rPh>
    <rPh sb="7" eb="9">
      <t>シンシ</t>
    </rPh>
    <phoneticPr fontId="6"/>
  </si>
  <si>
    <t>4940921838862</t>
    <phoneticPr fontId="1"/>
  </si>
  <si>
    <t>ツーポ老眼鏡　紳士　＋2.5</t>
    <rPh sb="3" eb="6">
      <t>ロウガンキョウ</t>
    </rPh>
    <rPh sb="7" eb="9">
      <t>シンシ</t>
    </rPh>
    <phoneticPr fontId="6"/>
  </si>
  <si>
    <t>4940921838879</t>
    <phoneticPr fontId="1"/>
  </si>
  <si>
    <t>ツーポ老眼鏡　婦人　＋1.5</t>
    <rPh sb="3" eb="6">
      <t>ロウガンキョウ</t>
    </rPh>
    <rPh sb="7" eb="9">
      <t>フジン</t>
    </rPh>
    <phoneticPr fontId="6"/>
  </si>
  <si>
    <t>4940921838886</t>
    <phoneticPr fontId="1"/>
  </si>
  <si>
    <t>ツーポ老眼鏡　婦人　＋2.0</t>
    <rPh sb="3" eb="6">
      <t>ロウガンキョウ</t>
    </rPh>
    <rPh sb="7" eb="9">
      <t>フジン</t>
    </rPh>
    <phoneticPr fontId="6"/>
  </si>
  <si>
    <t>4940921838893</t>
    <phoneticPr fontId="1"/>
  </si>
  <si>
    <t>ツーポ老眼鏡　婦人　＋2.5</t>
    <rPh sb="3" eb="6">
      <t>ロウガンキョウ</t>
    </rPh>
    <rPh sb="7" eb="9">
      <t>フジン</t>
    </rPh>
    <phoneticPr fontId="6"/>
  </si>
  <si>
    <t>4940921838909</t>
    <phoneticPr fontId="1"/>
  </si>
  <si>
    <t>折りたたみ老眼鏡　ペンタイプ　＋1.5</t>
    <rPh sb="0" eb="1">
      <t>オ</t>
    </rPh>
    <rPh sb="5" eb="8">
      <t>ロウガンキョウ</t>
    </rPh>
    <phoneticPr fontId="6"/>
  </si>
  <si>
    <t>4940921838916</t>
    <phoneticPr fontId="1"/>
  </si>
  <si>
    <t>折りたたみ老眼鏡　ペンタイプ　＋2.5</t>
    <rPh sb="0" eb="1">
      <t>オ</t>
    </rPh>
    <rPh sb="5" eb="8">
      <t>ロウガンキョウ</t>
    </rPh>
    <phoneticPr fontId="6"/>
  </si>
  <si>
    <t>4940921838923</t>
    <phoneticPr fontId="1"/>
  </si>
  <si>
    <t>コンパクト折りたたみ老眼鏡　ケース付　＋1.5</t>
    <rPh sb="5" eb="6">
      <t>オ</t>
    </rPh>
    <rPh sb="10" eb="13">
      <t>ロウガンキョウ</t>
    </rPh>
    <rPh sb="17" eb="18">
      <t>ツキ</t>
    </rPh>
    <phoneticPr fontId="6"/>
  </si>
  <si>
    <t>4940921838930</t>
    <phoneticPr fontId="1"/>
  </si>
  <si>
    <t>コンパクト折りたたみ老眼鏡　ケース付　＋2.5</t>
    <rPh sb="5" eb="6">
      <t>オ</t>
    </rPh>
    <rPh sb="10" eb="13">
      <t>ロウガンキョウ</t>
    </rPh>
    <rPh sb="17" eb="18">
      <t>ツキ</t>
    </rPh>
    <phoneticPr fontId="6"/>
  </si>
  <si>
    <t>4940921838947</t>
    <phoneticPr fontId="1"/>
  </si>
  <si>
    <t>ウィンドウデコレーションシール　スター</t>
  </si>
  <si>
    <t>4940921837001</t>
  </si>
  <si>
    <t>粘着テープクリーナー　スペア90周　ネコ柄</t>
    <rPh sb="0" eb="2">
      <t>ネンチャク</t>
    </rPh>
    <rPh sb="16" eb="17">
      <t>シュウ</t>
    </rPh>
    <rPh sb="20" eb="21">
      <t>ガラ</t>
    </rPh>
    <phoneticPr fontId="6"/>
  </si>
  <si>
    <t>4940921837070</t>
  </si>
  <si>
    <t>粘着テープクリーナー　ミニ　ブラウン</t>
    <rPh sb="0" eb="2">
      <t>ネンチャク</t>
    </rPh>
    <phoneticPr fontId="6"/>
  </si>
  <si>
    <t>4940921837056</t>
  </si>
  <si>
    <t>粘着テープクリーナー　ブラウン（テープ別売り）</t>
    <rPh sb="0" eb="2">
      <t>ネンチャク</t>
    </rPh>
    <rPh sb="19" eb="20">
      <t>ベツ</t>
    </rPh>
    <rPh sb="20" eb="21">
      <t>ウ</t>
    </rPh>
    <phoneticPr fontId="6"/>
  </si>
  <si>
    <t>4940921837063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</si>
</sst>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Protection="1">
      <alignment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7" fillId="2" borderId="1" xfId="0"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xf>
    <xf numFmtId="0" fontId="2" fillId="0" borderId="0" xfId="0" applyNumberFormat="1" applyFo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176" fontId="2" fillId="0" borderId="0" xfId="0" applyNumberFormat="1" applyFont="1" applyProtection="1">
      <alignment vertical="center"/>
    </xf>
    <xf numFmtId="177" fontId="2" fillId="0" borderId="0" xfId="0" applyNumberFormat="1" applyFont="1" applyBorder="1" applyProtection="1">
      <alignment vertical="center"/>
    </xf>
    <xf numFmtId="178" fontId="2" fillId="0" borderId="0" xfId="0" applyNumberFormat="1" applyFont="1" applyBorder="1" applyProtection="1">
      <alignment vertical="center"/>
    </xf>
    <xf numFmtId="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0" fontId="2" fillId="0" borderId="0" xfId="0" applyNumberFormat="1" applyFont="1" applyAlignment="1" applyProtection="1">
      <alignment horizontal="left" vertical="center"/>
    </xf>
    <xf numFmtId="0" fontId="2" fillId="0" borderId="0" xfId="0" applyNumberFormat="1" applyFont="1" applyBorder="1" applyAlignment="1" applyProtection="1">
      <alignment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180" fontId="5" fillId="0" borderId="1" xfId="0" applyNumberFormat="1" applyFont="1" applyBorder="1" applyProtection="1">
      <alignment vertical="center"/>
    </xf>
    <xf numFmtId="180" fontId="5" fillId="0" borderId="1" xfId="0" applyNumberFormat="1" applyFont="1" applyBorder="1" applyAlignment="1" applyProtection="1">
      <alignment horizontal="right" vertical="center"/>
    </xf>
    <xf numFmtId="0" fontId="2"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177" fontId="5" fillId="0" borderId="0" xfId="0" applyNumberFormat="1" applyFont="1" applyFill="1" applyBorder="1" applyProtection="1">
      <alignment vertical="center"/>
    </xf>
    <xf numFmtId="178" fontId="5" fillId="0" borderId="0" xfId="0" applyNumberFormat="1" applyFont="1" applyFill="1" applyBorder="1" applyProtection="1">
      <alignment vertical="center"/>
    </xf>
    <xf numFmtId="177" fontId="2" fillId="0" borderId="2" xfId="0" applyNumberFormat="1" applyFont="1" applyBorder="1" applyProtection="1">
      <alignment vertical="center"/>
    </xf>
    <xf numFmtId="178" fontId="2" fillId="0" borderId="2" xfId="0" applyNumberFormat="1" applyFont="1" applyBorder="1" applyAlignment="1" applyProtection="1">
      <alignment horizontal="right" vertical="center"/>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vertical="center" shrinkToFit="1"/>
    </xf>
    <xf numFmtId="0" fontId="2" fillId="0" borderId="1" xfId="0" applyFont="1" applyBorder="1" applyAlignment="1" applyProtection="1">
      <alignment vertical="center" shrinkToFit="1"/>
    </xf>
    <xf numFmtId="49" fontId="2" fillId="0" borderId="1" xfId="0" applyNumberFormat="1" applyFont="1" applyBorder="1" applyProtection="1">
      <alignment vertical="center"/>
    </xf>
    <xf numFmtId="178" fontId="2" fillId="0" borderId="1" xfId="0" applyNumberFormat="1" applyFont="1" applyBorder="1" applyProtection="1">
      <alignment vertical="center"/>
    </xf>
    <xf numFmtId="177" fontId="2" fillId="0" borderId="1" xfId="0" applyNumberFormat="1" applyFont="1" applyBorder="1" applyProtection="1">
      <alignment vertical="center"/>
    </xf>
    <xf numFmtId="180" fontId="2" fillId="0" borderId="1" xfId="0" applyNumberFormat="1" applyFont="1" applyBorder="1" applyProtection="1">
      <alignment vertical="center"/>
    </xf>
    <xf numFmtId="0" fontId="2" fillId="0" borderId="1" xfId="0" applyFont="1" applyBorder="1" applyProtection="1">
      <alignment vertical="center"/>
      <protection locked="0"/>
    </xf>
    <xf numFmtId="0" fontId="2" fillId="3" borderId="23"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49" fontId="9" fillId="3" borderId="1"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shrinkToFit="1"/>
      <protection locked="0"/>
    </xf>
    <xf numFmtId="0" fontId="2" fillId="0" borderId="1" xfId="0" applyFont="1" applyBorder="1" applyAlignment="1" applyProtection="1"/>
    <xf numFmtId="0" fontId="2" fillId="3" borderId="23" xfId="0" applyNumberFormat="1" applyFont="1" applyFill="1" applyBorder="1" applyAlignment="1" applyProtection="1">
      <alignment horizontal="left" vertical="center" shrinkToFit="1"/>
      <protection locked="0"/>
    </xf>
    <xf numFmtId="177" fontId="4" fillId="0" borderId="0" xfId="0" applyNumberFormat="1" applyFont="1" applyBorder="1" applyAlignment="1" applyProtection="1">
      <alignment vertical="center" wrapText="1"/>
    </xf>
    <xf numFmtId="0" fontId="4" fillId="0" borderId="0" xfId="0" applyNumberFormat="1" applyFont="1" applyBorder="1" applyAlignment="1">
      <alignment vertical="center"/>
    </xf>
    <xf numFmtId="177" fontId="2" fillId="4" borderId="1" xfId="0" applyNumberFormat="1" applyFont="1" applyFill="1" applyBorder="1" applyProtection="1">
      <alignment vertical="center"/>
      <protection locked="0"/>
    </xf>
    <xf numFmtId="0" fontId="2" fillId="0" borderId="1" xfId="0" applyFont="1" applyBorder="1" applyAlignment="1">
      <alignment vertical="center" shrinkToFit="1"/>
    </xf>
    <xf numFmtId="49" fontId="2" fillId="0" borderId="1" xfId="0" applyNumberFormat="1" applyFont="1" applyBorder="1" applyProtection="1">
      <alignment vertical="center"/>
      <protection locked="0"/>
    </xf>
    <xf numFmtId="178" fontId="2" fillId="0" borderId="1" xfId="0" applyNumberFormat="1" applyFont="1" applyBorder="1">
      <alignment vertical="center"/>
    </xf>
    <xf numFmtId="177" fontId="2" fillId="0" borderId="1" xfId="0" applyNumberFormat="1" applyFont="1" applyBorder="1">
      <alignment vertical="center"/>
    </xf>
    <xf numFmtId="180" fontId="2" fillId="0" borderId="1" xfId="0" applyNumberFormat="1" applyFont="1" applyBorder="1">
      <alignment vertical="center"/>
    </xf>
    <xf numFmtId="49" fontId="2" fillId="0" borderId="1" xfId="0" applyNumberFormat="1" applyFont="1" applyBorder="1">
      <alignment vertical="center"/>
    </xf>
    <xf numFmtId="0" fontId="10" fillId="0" borderId="1" xfId="0" applyFont="1" applyFill="1" applyBorder="1" applyAlignment="1">
      <alignment vertical="center" shrinkToFit="1"/>
    </xf>
    <xf numFmtId="49"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1" xfId="0" applyNumberFormat="1" applyFont="1" applyFill="1" applyBorder="1">
      <alignment vertical="center"/>
    </xf>
    <xf numFmtId="180" fontId="10" fillId="0" borderId="1" xfId="0" applyNumberFormat="1" applyFont="1" applyFill="1" applyBorder="1">
      <alignment vertical="center"/>
    </xf>
    <xf numFmtId="0" fontId="7" fillId="2" borderId="1" xfId="0" applyNumberFormat="1" applyFont="1" applyFill="1" applyBorder="1" applyAlignment="1" applyProtection="1">
      <alignment horizontal="center" vertical="center"/>
    </xf>
    <xf numFmtId="0" fontId="2" fillId="3" borderId="13" xfId="0" applyNumberFormat="1" applyFont="1" applyFill="1" applyBorder="1" applyAlignment="1" applyProtection="1">
      <alignment horizontal="left" vertical="center" shrinkToFit="1"/>
      <protection locked="0"/>
    </xf>
    <xf numFmtId="0" fontId="2" fillId="3" borderId="14" xfId="0" applyNumberFormat="1" applyFont="1" applyFill="1" applyBorder="1" applyAlignment="1" applyProtection="1">
      <alignment horizontal="left" vertical="center" shrinkToFit="1"/>
      <protection locked="0"/>
    </xf>
    <xf numFmtId="0" fontId="2" fillId="3" borderId="6" xfId="0" applyNumberFormat="1"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left" vertical="top"/>
      <protection locked="0"/>
    </xf>
    <xf numFmtId="0" fontId="2" fillId="3" borderId="9" xfId="0" applyNumberFormat="1" applyFont="1" applyFill="1" applyBorder="1" applyAlignment="1" applyProtection="1">
      <alignment horizontal="left" vertical="top"/>
      <protection locked="0"/>
    </xf>
    <xf numFmtId="0" fontId="2" fillId="3" borderId="10" xfId="0" applyNumberFormat="1" applyFont="1" applyFill="1" applyBorder="1" applyAlignment="1" applyProtection="1">
      <alignment horizontal="left" vertical="top"/>
      <protection locked="0"/>
    </xf>
    <xf numFmtId="0" fontId="2" fillId="3" borderId="11" xfId="0" applyNumberFormat="1" applyFont="1" applyFill="1" applyBorder="1" applyAlignment="1" applyProtection="1">
      <alignment horizontal="left" vertical="top"/>
      <protection locked="0"/>
    </xf>
    <xf numFmtId="0" fontId="7" fillId="2" borderId="4"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center" vertical="center"/>
    </xf>
    <xf numFmtId="0" fontId="7" fillId="2" borderId="21" xfId="0" applyNumberFormat="1" applyFont="1" applyFill="1" applyBorder="1" applyAlignment="1" applyProtection="1">
      <alignment horizontal="center" vertical="center"/>
    </xf>
    <xf numFmtId="0" fontId="2" fillId="3" borderId="24" xfId="0" applyNumberFormat="1" applyFont="1" applyFill="1" applyBorder="1" applyAlignment="1" applyProtection="1">
      <alignment horizontal="left" vertical="center" shrinkToFit="1"/>
      <protection locked="0"/>
    </xf>
    <xf numFmtId="0" fontId="2" fillId="3" borderId="5" xfId="0" applyNumberFormat="1" applyFont="1" applyFill="1" applyBorder="1" applyAlignment="1" applyProtection="1">
      <alignment horizontal="left" vertical="center" shrinkToFit="1"/>
      <protection locked="0"/>
    </xf>
    <xf numFmtId="179" fontId="2" fillId="0" borderId="0" xfId="0" applyNumberFormat="1" applyFont="1" applyBorder="1" applyAlignment="1" applyProtection="1">
      <alignment horizontal="right" vertical="center"/>
    </xf>
    <xf numFmtId="0" fontId="2" fillId="3" borderId="20" xfId="0" applyNumberFormat="1" applyFont="1" applyFill="1" applyBorder="1" applyAlignment="1" applyProtection="1">
      <alignment horizontal="left" vertical="center"/>
      <protection locked="0"/>
    </xf>
    <xf numFmtId="0" fontId="2" fillId="3" borderId="14" xfId="0" applyNumberFormat="1" applyFont="1" applyFill="1" applyBorder="1" applyAlignment="1" applyProtection="1">
      <alignment horizontal="left" vertical="center"/>
      <protection locked="0"/>
    </xf>
    <xf numFmtId="0" fontId="2" fillId="3" borderId="20"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2" fillId="3" borderId="18" xfId="0" applyNumberFormat="1" applyFont="1" applyFill="1" applyBorder="1" applyAlignment="1" applyProtection="1">
      <alignment horizontal="left" vertical="center" shrinkToFit="1"/>
      <protection locked="0"/>
    </xf>
    <xf numFmtId="0" fontId="10" fillId="3" borderId="20"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2" fillId="3" borderId="20" xfId="1" applyNumberFormat="1" applyFont="1" applyFill="1" applyBorder="1" applyAlignment="1" applyProtection="1">
      <alignment horizontal="left" vertical="center" shrinkToFit="1"/>
      <protection locked="0"/>
    </xf>
    <xf numFmtId="0" fontId="2" fillId="3" borderId="13" xfId="1" applyNumberFormat="1" applyFont="1" applyFill="1" applyBorder="1" applyAlignment="1" applyProtection="1">
      <alignment horizontal="left" vertical="center" shrinkToFit="1"/>
      <protection locked="0"/>
    </xf>
    <xf numFmtId="0" fontId="2" fillId="3" borderId="14" xfId="1" applyNumberFormat="1" applyFont="1" applyFill="1" applyBorder="1" applyAlignment="1" applyProtection="1">
      <alignment horizontal="left" vertical="center" shrinkToFit="1"/>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7" fillId="2" borderId="3"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22" xfId="0" applyNumberFormat="1" applyFont="1" applyFill="1" applyBorder="1" applyAlignment="1" applyProtection="1">
      <alignment horizontal="center" vertical="center"/>
    </xf>
  </cellXfs>
  <cellStyles count="2">
    <cellStyle name="ハイパーリンク" xfId="1" builtinId="8"/>
    <cellStyle name="標準" xfId="0" builtinId="0"/>
  </cellStyles>
  <dxfs count="1">
    <dxf>
      <font>
        <color rgb="FFFF0000"/>
      </font>
      <fill>
        <patternFill>
          <fgColor theme="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abSelected="1" zoomScale="60" zoomScaleNormal="60" workbookViewId="0">
      <pane ySplit="20" topLeftCell="A37" activePane="bottomLeft" state="frozen"/>
      <selection pane="bottomLeft" activeCell="K9" sqref="K9"/>
    </sheetView>
  </sheetViews>
  <sheetFormatPr defaultColWidth="9" defaultRowHeight="13" x14ac:dyDescent="0.55000000000000004"/>
  <cols>
    <col min="1" max="1" width="14.58203125" style="3" customWidth="1"/>
    <col min="2" max="2" width="14.75" style="4" customWidth="1"/>
    <col min="3" max="3" width="27.58203125" style="5" customWidth="1"/>
    <col min="4" max="4" width="14.75" style="6" customWidth="1"/>
    <col min="5" max="5" width="12.58203125" style="5" customWidth="1"/>
    <col min="6" max="6" width="13.25" style="7" customWidth="1"/>
    <col min="7" max="8" width="12.58203125" style="5" customWidth="1"/>
    <col min="9" max="16384" width="9" style="1"/>
  </cols>
  <sheetData>
    <row r="1" spans="1:8" ht="6.75" customHeight="1" x14ac:dyDescent="0.55000000000000004">
      <c r="A1" s="9"/>
      <c r="B1" s="10"/>
      <c r="C1" s="11"/>
      <c r="D1" s="12"/>
      <c r="E1" s="11"/>
      <c r="F1" s="13"/>
      <c r="G1" s="11"/>
      <c r="H1" s="11"/>
    </row>
    <row r="2" spans="1:8" ht="13.5" customHeight="1" x14ac:dyDescent="0.2">
      <c r="A2" s="94" t="s">
        <v>29</v>
      </c>
      <c r="B2" s="94" t="s">
        <v>161</v>
      </c>
      <c r="C2" s="95" t="s">
        <v>30</v>
      </c>
      <c r="D2" s="12"/>
      <c r="E2" s="11"/>
      <c r="F2" s="13"/>
      <c r="G2" s="50" t="s">
        <v>31</v>
      </c>
      <c r="H2" s="44"/>
    </row>
    <row r="3" spans="1:8" ht="13.5" customHeight="1" x14ac:dyDescent="0.55000000000000004">
      <c r="A3" s="94"/>
      <c r="B3" s="94"/>
      <c r="C3" s="95"/>
      <c r="D3" s="12" t="s">
        <v>11</v>
      </c>
      <c r="E3" s="11"/>
      <c r="F3" s="13"/>
      <c r="G3" s="80">
        <f ca="1">TODAY()</f>
        <v>44083</v>
      </c>
      <c r="H3" s="80"/>
    </row>
    <row r="4" spans="1:8" ht="5.25" customHeight="1" thickBot="1" x14ac:dyDescent="0.6">
      <c r="A4" s="9"/>
      <c r="B4" s="10"/>
      <c r="C4" s="11"/>
      <c r="D4" s="12"/>
      <c r="E4" s="11"/>
      <c r="F4" s="13"/>
      <c r="G4" s="14"/>
      <c r="H4" s="15"/>
    </row>
    <row r="5" spans="1:8" ht="19.5" customHeight="1" x14ac:dyDescent="0.55000000000000004">
      <c r="A5" s="97" t="s">
        <v>9</v>
      </c>
      <c r="B5" s="16" t="s">
        <v>5</v>
      </c>
      <c r="C5" s="49"/>
      <c r="D5" s="96" t="s">
        <v>32</v>
      </c>
      <c r="E5" s="96"/>
      <c r="F5" s="85"/>
      <c r="G5" s="86"/>
      <c r="H5" s="87"/>
    </row>
    <row r="6" spans="1:8" ht="19.5" customHeight="1" x14ac:dyDescent="0.55000000000000004">
      <c r="A6" s="98"/>
      <c r="B6" s="17" t="s">
        <v>42</v>
      </c>
      <c r="C6" s="51"/>
      <c r="D6" s="66" t="s">
        <v>43</v>
      </c>
      <c r="E6" s="66"/>
      <c r="F6" s="83"/>
      <c r="G6" s="67"/>
      <c r="H6" s="68"/>
    </row>
    <row r="7" spans="1:8" ht="19.5" customHeight="1" x14ac:dyDescent="0.55000000000000004">
      <c r="A7" s="98"/>
      <c r="B7" s="17" t="s">
        <v>38</v>
      </c>
      <c r="C7" s="45"/>
      <c r="D7" s="17" t="s">
        <v>39</v>
      </c>
      <c r="E7" s="88"/>
      <c r="F7" s="89"/>
      <c r="G7" s="89"/>
      <c r="H7" s="90"/>
    </row>
    <row r="8" spans="1:8" ht="19.5" customHeight="1" x14ac:dyDescent="0.55000000000000004">
      <c r="A8" s="76"/>
      <c r="B8" s="18" t="s">
        <v>8</v>
      </c>
      <c r="C8" s="46"/>
      <c r="D8" s="19" t="s">
        <v>40</v>
      </c>
      <c r="E8" s="91"/>
      <c r="F8" s="92"/>
      <c r="G8" s="92"/>
      <c r="H8" s="93"/>
    </row>
    <row r="9" spans="1:8" ht="19.5" customHeight="1" x14ac:dyDescent="0.55000000000000004">
      <c r="A9" s="76" t="s">
        <v>4</v>
      </c>
      <c r="B9" s="19" t="s">
        <v>5</v>
      </c>
      <c r="C9" s="83"/>
      <c r="D9" s="67"/>
      <c r="E9" s="84"/>
      <c r="F9" s="19" t="s">
        <v>6</v>
      </c>
      <c r="G9" s="81"/>
      <c r="H9" s="82"/>
    </row>
    <row r="10" spans="1:8" ht="19.5" customHeight="1" x14ac:dyDescent="0.55000000000000004">
      <c r="A10" s="76"/>
      <c r="B10" s="18" t="s">
        <v>7</v>
      </c>
      <c r="C10" s="83"/>
      <c r="D10" s="67"/>
      <c r="E10" s="84"/>
      <c r="F10" s="19" t="s">
        <v>8</v>
      </c>
      <c r="G10" s="81"/>
      <c r="H10" s="82"/>
    </row>
    <row r="11" spans="1:8" ht="19.5" customHeight="1" x14ac:dyDescent="0.55000000000000004">
      <c r="A11" s="76" t="s">
        <v>19</v>
      </c>
      <c r="B11" s="19" t="s">
        <v>20</v>
      </c>
      <c r="C11" s="47" t="s">
        <v>41</v>
      </c>
      <c r="D11" s="66" t="s">
        <v>35</v>
      </c>
      <c r="E11" s="66" t="s">
        <v>18</v>
      </c>
      <c r="F11" s="66"/>
      <c r="G11" s="67"/>
      <c r="H11" s="68"/>
    </row>
    <row r="12" spans="1:8" ht="19.5" customHeight="1" thickBot="1" x14ac:dyDescent="0.6">
      <c r="A12" s="77"/>
      <c r="B12" s="20" t="s">
        <v>21</v>
      </c>
      <c r="C12" s="48"/>
      <c r="D12" s="75"/>
      <c r="E12" s="75" t="s">
        <v>33</v>
      </c>
      <c r="F12" s="75"/>
      <c r="G12" s="78"/>
      <c r="H12" s="79"/>
    </row>
    <row r="13" spans="1:8" ht="17.25" customHeight="1" x14ac:dyDescent="0.55000000000000004">
      <c r="A13" s="21" t="s">
        <v>34</v>
      </c>
      <c r="B13" s="10"/>
      <c r="C13" s="11"/>
      <c r="D13" s="12"/>
      <c r="E13" s="11"/>
      <c r="F13" s="13"/>
      <c r="G13" s="14"/>
      <c r="H13" s="15"/>
    </row>
    <row r="14" spans="1:8" ht="7.5" customHeight="1" x14ac:dyDescent="0.55000000000000004">
      <c r="A14" s="21"/>
      <c r="B14" s="10"/>
      <c r="C14" s="11"/>
      <c r="D14" s="12"/>
      <c r="E14" s="11"/>
      <c r="F14" s="13"/>
      <c r="G14" s="11"/>
      <c r="H14" s="15"/>
    </row>
    <row r="15" spans="1:8" ht="21.75" customHeight="1" thickBot="1" x14ac:dyDescent="0.6">
      <c r="A15" s="22" t="s">
        <v>17</v>
      </c>
      <c r="B15" s="22"/>
      <c r="C15" s="22"/>
      <c r="D15" s="53" t="s">
        <v>162</v>
      </c>
      <c r="E15" s="52"/>
      <c r="F15" s="52"/>
      <c r="G15" s="52"/>
      <c r="H15" s="11"/>
    </row>
    <row r="16" spans="1:8" ht="33.75" customHeight="1" x14ac:dyDescent="0.55000000000000004">
      <c r="A16" s="69"/>
      <c r="B16" s="70"/>
      <c r="C16" s="71"/>
      <c r="D16" s="23" t="s">
        <v>3</v>
      </c>
      <c r="E16" s="24" t="s">
        <v>16</v>
      </c>
      <c r="F16" s="24" t="s">
        <v>27</v>
      </c>
      <c r="G16" s="24" t="s">
        <v>16</v>
      </c>
      <c r="H16" s="24" t="s">
        <v>28</v>
      </c>
    </row>
    <row r="17" spans="1:8" ht="25.5" customHeight="1" thickBot="1" x14ac:dyDescent="0.6">
      <c r="A17" s="72"/>
      <c r="B17" s="73"/>
      <c r="C17" s="74"/>
      <c r="D17" s="25">
        <f>SUM(G21:G125)</f>
        <v>0</v>
      </c>
      <c r="E17" s="25">
        <f>SUM(H21:H125)</f>
        <v>0</v>
      </c>
      <c r="F17" s="26">
        <f>IF(E17&gt;0,1500,0)</f>
        <v>0</v>
      </c>
      <c r="G17" s="25">
        <f>E17+F17</f>
        <v>0</v>
      </c>
      <c r="H17" s="25">
        <f>G17*1.1</f>
        <v>0</v>
      </c>
    </row>
    <row r="18" spans="1:8" ht="12" customHeight="1" x14ac:dyDescent="0.55000000000000004">
      <c r="A18" s="27"/>
      <c r="B18" s="27"/>
      <c r="C18" s="27"/>
      <c r="D18" s="27"/>
      <c r="E18" s="27"/>
      <c r="F18" s="28"/>
      <c r="G18" s="29"/>
      <c r="H18" s="30"/>
    </row>
    <row r="19" spans="1:8" ht="21" customHeight="1" x14ac:dyDescent="0.55000000000000004">
      <c r="A19" s="21" t="s">
        <v>36</v>
      </c>
      <c r="B19" s="10"/>
      <c r="C19" s="11"/>
      <c r="D19" s="12"/>
      <c r="E19" s="11"/>
      <c r="F19" s="13"/>
      <c r="G19" s="31"/>
      <c r="H19" s="32" t="s">
        <v>10</v>
      </c>
    </row>
    <row r="20" spans="1:8" s="2" customFormat="1" ht="30.75" customHeight="1" x14ac:dyDescent="0.55000000000000004">
      <c r="A20" s="33" t="s">
        <v>12</v>
      </c>
      <c r="B20" s="33" t="s">
        <v>37</v>
      </c>
      <c r="C20" s="34" t="s">
        <v>0</v>
      </c>
      <c r="D20" s="35" t="s">
        <v>1</v>
      </c>
      <c r="E20" s="24" t="s">
        <v>13</v>
      </c>
      <c r="F20" s="36" t="s">
        <v>15</v>
      </c>
      <c r="G20" s="8" t="s">
        <v>2</v>
      </c>
      <c r="H20" s="24" t="s">
        <v>14</v>
      </c>
    </row>
    <row r="21" spans="1:8" ht="17.5" customHeight="1" x14ac:dyDescent="0.55000000000000004">
      <c r="A21" s="37">
        <v>1</v>
      </c>
      <c r="B21" s="38" t="s">
        <v>44</v>
      </c>
      <c r="C21" s="39" t="s">
        <v>45</v>
      </c>
      <c r="D21" s="40" t="s">
        <v>46</v>
      </c>
      <c r="E21" s="41">
        <v>100</v>
      </c>
      <c r="F21" s="42">
        <v>12</v>
      </c>
      <c r="G21" s="54">
        <v>0</v>
      </c>
      <c r="H21" s="43">
        <f t="shared" ref="H21:H48" si="0">E21*G21</f>
        <v>0</v>
      </c>
    </row>
    <row r="22" spans="1:8" ht="17.5" customHeight="1" x14ac:dyDescent="0.55000000000000004">
      <c r="A22" s="37">
        <v>2</v>
      </c>
      <c r="B22" s="38" t="s">
        <v>44</v>
      </c>
      <c r="C22" s="39" t="s">
        <v>47</v>
      </c>
      <c r="D22" s="40" t="s">
        <v>48</v>
      </c>
      <c r="E22" s="41">
        <v>100</v>
      </c>
      <c r="F22" s="42">
        <v>12</v>
      </c>
      <c r="G22" s="54">
        <v>0</v>
      </c>
      <c r="H22" s="43">
        <f t="shared" si="0"/>
        <v>0</v>
      </c>
    </row>
    <row r="23" spans="1:8" ht="17.5" customHeight="1" x14ac:dyDescent="0.55000000000000004">
      <c r="A23" s="37">
        <v>3</v>
      </c>
      <c r="B23" s="38" t="s">
        <v>44</v>
      </c>
      <c r="C23" s="39" t="s">
        <v>49</v>
      </c>
      <c r="D23" s="40" t="s">
        <v>50</v>
      </c>
      <c r="E23" s="41">
        <v>100</v>
      </c>
      <c r="F23" s="42">
        <v>12</v>
      </c>
      <c r="G23" s="54">
        <v>0</v>
      </c>
      <c r="H23" s="43">
        <f>E23*G23</f>
        <v>0</v>
      </c>
    </row>
    <row r="24" spans="1:8" ht="17.5" customHeight="1" x14ac:dyDescent="0.55000000000000004">
      <c r="A24" s="37">
        <v>4</v>
      </c>
      <c r="B24" s="38" t="s">
        <v>44</v>
      </c>
      <c r="C24" s="39" t="s">
        <v>51</v>
      </c>
      <c r="D24" s="40" t="s">
        <v>52</v>
      </c>
      <c r="E24" s="41">
        <v>100</v>
      </c>
      <c r="F24" s="42">
        <v>12</v>
      </c>
      <c r="G24" s="54">
        <v>0</v>
      </c>
      <c r="H24" s="43">
        <f t="shared" si="0"/>
        <v>0</v>
      </c>
    </row>
    <row r="25" spans="1:8" ht="17.5" customHeight="1" x14ac:dyDescent="0.55000000000000004">
      <c r="A25" s="37">
        <v>5</v>
      </c>
      <c r="B25" s="38" t="s">
        <v>44</v>
      </c>
      <c r="C25" s="39" t="s">
        <v>53</v>
      </c>
      <c r="D25" s="40" t="s">
        <v>54</v>
      </c>
      <c r="E25" s="41">
        <v>100</v>
      </c>
      <c r="F25" s="42">
        <v>20</v>
      </c>
      <c r="G25" s="54">
        <v>0</v>
      </c>
      <c r="H25" s="43">
        <f t="shared" si="0"/>
        <v>0</v>
      </c>
    </row>
    <row r="26" spans="1:8" ht="17.5" customHeight="1" x14ac:dyDescent="0.55000000000000004">
      <c r="A26" s="37">
        <v>6</v>
      </c>
      <c r="B26" s="38" t="s">
        <v>44</v>
      </c>
      <c r="C26" s="39" t="s">
        <v>55</v>
      </c>
      <c r="D26" s="40" t="s">
        <v>56</v>
      </c>
      <c r="E26" s="41">
        <v>100</v>
      </c>
      <c r="F26" s="42">
        <v>12</v>
      </c>
      <c r="G26" s="54">
        <v>0</v>
      </c>
      <c r="H26" s="43">
        <f t="shared" si="0"/>
        <v>0</v>
      </c>
    </row>
    <row r="27" spans="1:8" ht="17.5" customHeight="1" x14ac:dyDescent="0.55000000000000004">
      <c r="A27" s="37">
        <v>7</v>
      </c>
      <c r="B27" s="38" t="s">
        <v>44</v>
      </c>
      <c r="C27" s="39" t="s">
        <v>57</v>
      </c>
      <c r="D27" s="40" t="s">
        <v>58</v>
      </c>
      <c r="E27" s="41">
        <v>100</v>
      </c>
      <c r="F27" s="42">
        <v>12</v>
      </c>
      <c r="G27" s="54">
        <v>0</v>
      </c>
      <c r="H27" s="43">
        <f t="shared" si="0"/>
        <v>0</v>
      </c>
    </row>
    <row r="28" spans="1:8" ht="17.5" customHeight="1" x14ac:dyDescent="0.55000000000000004">
      <c r="A28" s="37">
        <v>8</v>
      </c>
      <c r="B28" s="38" t="s">
        <v>44</v>
      </c>
      <c r="C28" s="39" t="s">
        <v>59</v>
      </c>
      <c r="D28" s="40" t="s">
        <v>60</v>
      </c>
      <c r="E28" s="41">
        <v>100</v>
      </c>
      <c r="F28" s="42">
        <v>10</v>
      </c>
      <c r="G28" s="54">
        <v>0</v>
      </c>
      <c r="H28" s="43">
        <f t="shared" si="0"/>
        <v>0</v>
      </c>
    </row>
    <row r="29" spans="1:8" ht="17.5" customHeight="1" x14ac:dyDescent="0.55000000000000004">
      <c r="A29" s="37">
        <v>9</v>
      </c>
      <c r="B29" s="38" t="s">
        <v>44</v>
      </c>
      <c r="C29" s="39" t="s">
        <v>61</v>
      </c>
      <c r="D29" s="40" t="s">
        <v>62</v>
      </c>
      <c r="E29" s="41">
        <v>100</v>
      </c>
      <c r="F29" s="42">
        <v>10</v>
      </c>
      <c r="G29" s="54">
        <v>0</v>
      </c>
      <c r="H29" s="43">
        <f t="shared" si="0"/>
        <v>0</v>
      </c>
    </row>
    <row r="30" spans="1:8" ht="17.5" customHeight="1" x14ac:dyDescent="0.55000000000000004">
      <c r="A30" s="37">
        <v>10</v>
      </c>
      <c r="B30" s="38" t="s">
        <v>63</v>
      </c>
      <c r="C30" s="39" t="s">
        <v>64</v>
      </c>
      <c r="D30" s="40" t="s">
        <v>65</v>
      </c>
      <c r="E30" s="41">
        <v>100</v>
      </c>
      <c r="F30" s="42">
        <v>9</v>
      </c>
      <c r="G30" s="54">
        <v>0</v>
      </c>
      <c r="H30" s="43">
        <f t="shared" si="0"/>
        <v>0</v>
      </c>
    </row>
    <row r="31" spans="1:8" ht="17.5" customHeight="1" x14ac:dyDescent="0.55000000000000004">
      <c r="A31" s="37">
        <v>11</v>
      </c>
      <c r="B31" s="38" t="s">
        <v>63</v>
      </c>
      <c r="C31" s="39" t="s">
        <v>66</v>
      </c>
      <c r="D31" s="40" t="s">
        <v>67</v>
      </c>
      <c r="E31" s="41">
        <v>100</v>
      </c>
      <c r="F31" s="42">
        <v>9</v>
      </c>
      <c r="G31" s="54">
        <v>0</v>
      </c>
      <c r="H31" s="43">
        <f t="shared" si="0"/>
        <v>0</v>
      </c>
    </row>
    <row r="32" spans="1:8" ht="17.5" customHeight="1" x14ac:dyDescent="0.55000000000000004">
      <c r="A32" s="37">
        <v>12</v>
      </c>
      <c r="B32" s="38" t="s">
        <v>63</v>
      </c>
      <c r="C32" s="39" t="s">
        <v>68</v>
      </c>
      <c r="D32" s="40" t="s">
        <v>69</v>
      </c>
      <c r="E32" s="41">
        <v>100</v>
      </c>
      <c r="F32" s="42">
        <v>9</v>
      </c>
      <c r="G32" s="54">
        <v>0</v>
      </c>
      <c r="H32" s="43">
        <f t="shared" si="0"/>
        <v>0</v>
      </c>
    </row>
    <row r="33" spans="1:8" ht="17.5" customHeight="1" x14ac:dyDescent="0.55000000000000004">
      <c r="A33" s="37">
        <v>13</v>
      </c>
      <c r="B33" s="38" t="s">
        <v>63</v>
      </c>
      <c r="C33" s="39" t="s">
        <v>70</v>
      </c>
      <c r="D33" s="40" t="s">
        <v>71</v>
      </c>
      <c r="E33" s="41">
        <v>100</v>
      </c>
      <c r="F33" s="42">
        <v>9</v>
      </c>
      <c r="G33" s="54">
        <v>0</v>
      </c>
      <c r="H33" s="43">
        <f t="shared" si="0"/>
        <v>0</v>
      </c>
    </row>
    <row r="34" spans="1:8" ht="17.5" customHeight="1" x14ac:dyDescent="0.55000000000000004">
      <c r="A34" s="37">
        <v>14</v>
      </c>
      <c r="B34" s="38" t="s">
        <v>63</v>
      </c>
      <c r="C34" s="39" t="s">
        <v>72</v>
      </c>
      <c r="D34" s="40" t="s">
        <v>73</v>
      </c>
      <c r="E34" s="41">
        <v>100</v>
      </c>
      <c r="F34" s="42">
        <v>9</v>
      </c>
      <c r="G34" s="54">
        <v>0</v>
      </c>
      <c r="H34" s="43">
        <f t="shared" si="0"/>
        <v>0</v>
      </c>
    </row>
    <row r="35" spans="1:8" ht="17.5" customHeight="1" x14ac:dyDescent="0.55000000000000004">
      <c r="A35" s="37">
        <v>15</v>
      </c>
      <c r="B35" s="38" t="s">
        <v>63</v>
      </c>
      <c r="C35" s="39" t="s">
        <v>74</v>
      </c>
      <c r="D35" s="40" t="s">
        <v>75</v>
      </c>
      <c r="E35" s="41">
        <v>100</v>
      </c>
      <c r="F35" s="42">
        <v>15</v>
      </c>
      <c r="G35" s="54">
        <v>0</v>
      </c>
      <c r="H35" s="43">
        <f t="shared" si="0"/>
        <v>0</v>
      </c>
    </row>
    <row r="36" spans="1:8" ht="17.5" customHeight="1" x14ac:dyDescent="0.55000000000000004">
      <c r="A36" s="37">
        <v>16</v>
      </c>
      <c r="B36" s="38" t="s">
        <v>63</v>
      </c>
      <c r="C36" s="39" t="s">
        <v>76</v>
      </c>
      <c r="D36" s="40" t="s">
        <v>77</v>
      </c>
      <c r="E36" s="41">
        <v>100</v>
      </c>
      <c r="F36" s="42">
        <v>15</v>
      </c>
      <c r="G36" s="54">
        <v>0</v>
      </c>
      <c r="H36" s="43">
        <f t="shared" si="0"/>
        <v>0</v>
      </c>
    </row>
    <row r="37" spans="1:8" ht="17.5" customHeight="1" x14ac:dyDescent="0.55000000000000004">
      <c r="A37" s="37">
        <v>17</v>
      </c>
      <c r="B37" s="38" t="s">
        <v>63</v>
      </c>
      <c r="C37" s="39" t="s">
        <v>78</v>
      </c>
      <c r="D37" s="40" t="s">
        <v>79</v>
      </c>
      <c r="E37" s="41">
        <v>100</v>
      </c>
      <c r="F37" s="42">
        <v>15</v>
      </c>
      <c r="G37" s="54">
        <v>0</v>
      </c>
      <c r="H37" s="43">
        <f t="shared" si="0"/>
        <v>0</v>
      </c>
    </row>
    <row r="38" spans="1:8" ht="17.5" customHeight="1" x14ac:dyDescent="0.55000000000000004">
      <c r="A38" s="37">
        <v>18</v>
      </c>
      <c r="B38" s="38" t="s">
        <v>63</v>
      </c>
      <c r="C38" s="39" t="s">
        <v>80</v>
      </c>
      <c r="D38" s="40" t="s">
        <v>81</v>
      </c>
      <c r="E38" s="41">
        <v>100</v>
      </c>
      <c r="F38" s="42">
        <v>15</v>
      </c>
      <c r="G38" s="54">
        <v>0</v>
      </c>
      <c r="H38" s="43">
        <f t="shared" si="0"/>
        <v>0</v>
      </c>
    </row>
    <row r="39" spans="1:8" ht="17.5" customHeight="1" x14ac:dyDescent="0.55000000000000004">
      <c r="A39" s="37">
        <v>19</v>
      </c>
      <c r="B39" s="38" t="s">
        <v>63</v>
      </c>
      <c r="C39" s="39" t="s">
        <v>82</v>
      </c>
      <c r="D39" s="40" t="s">
        <v>83</v>
      </c>
      <c r="E39" s="41">
        <v>100</v>
      </c>
      <c r="F39" s="42">
        <v>15</v>
      </c>
      <c r="G39" s="54">
        <v>0</v>
      </c>
      <c r="H39" s="43">
        <f t="shared" si="0"/>
        <v>0</v>
      </c>
    </row>
    <row r="40" spans="1:8" ht="17.5" customHeight="1" x14ac:dyDescent="0.55000000000000004">
      <c r="A40" s="37">
        <v>20</v>
      </c>
      <c r="B40" s="38" t="s">
        <v>63</v>
      </c>
      <c r="C40" s="39" t="s">
        <v>84</v>
      </c>
      <c r="D40" s="40" t="s">
        <v>85</v>
      </c>
      <c r="E40" s="41">
        <v>100</v>
      </c>
      <c r="F40" s="42">
        <v>15</v>
      </c>
      <c r="G40" s="54">
        <v>0</v>
      </c>
      <c r="H40" s="43">
        <f t="shared" si="0"/>
        <v>0</v>
      </c>
    </row>
    <row r="41" spans="1:8" ht="17.5" customHeight="1" x14ac:dyDescent="0.55000000000000004">
      <c r="A41" s="37">
        <v>21</v>
      </c>
      <c r="B41" s="38" t="s">
        <v>63</v>
      </c>
      <c r="C41" s="39" t="s">
        <v>86</v>
      </c>
      <c r="D41" s="40" t="s">
        <v>87</v>
      </c>
      <c r="E41" s="41">
        <v>100</v>
      </c>
      <c r="F41" s="42">
        <v>15</v>
      </c>
      <c r="G41" s="54">
        <v>0</v>
      </c>
      <c r="H41" s="43">
        <f t="shared" si="0"/>
        <v>0</v>
      </c>
    </row>
    <row r="42" spans="1:8" ht="17.5" customHeight="1" x14ac:dyDescent="0.55000000000000004">
      <c r="A42" s="37">
        <v>22</v>
      </c>
      <c r="B42" s="38" t="s">
        <v>63</v>
      </c>
      <c r="C42" s="39" t="s">
        <v>88</v>
      </c>
      <c r="D42" s="40" t="s">
        <v>89</v>
      </c>
      <c r="E42" s="41">
        <v>100</v>
      </c>
      <c r="F42" s="42">
        <v>15</v>
      </c>
      <c r="G42" s="54">
        <v>0</v>
      </c>
      <c r="H42" s="43">
        <f t="shared" si="0"/>
        <v>0</v>
      </c>
    </row>
    <row r="43" spans="1:8" ht="17.5" customHeight="1" x14ac:dyDescent="0.55000000000000004">
      <c r="A43" s="37">
        <v>23</v>
      </c>
      <c r="B43" s="38" t="s">
        <v>63</v>
      </c>
      <c r="C43" s="39" t="s">
        <v>90</v>
      </c>
      <c r="D43" s="40" t="s">
        <v>91</v>
      </c>
      <c r="E43" s="41">
        <v>100</v>
      </c>
      <c r="F43" s="42">
        <v>30</v>
      </c>
      <c r="G43" s="54">
        <v>0</v>
      </c>
      <c r="H43" s="43">
        <f t="shared" si="0"/>
        <v>0</v>
      </c>
    </row>
    <row r="44" spans="1:8" ht="17.5" customHeight="1" x14ac:dyDescent="0.55000000000000004">
      <c r="A44" s="37">
        <v>24</v>
      </c>
      <c r="B44" s="38" t="s">
        <v>63</v>
      </c>
      <c r="C44" s="39" t="s">
        <v>92</v>
      </c>
      <c r="D44" s="40" t="s">
        <v>93</v>
      </c>
      <c r="E44" s="41">
        <v>100</v>
      </c>
      <c r="F44" s="42">
        <v>30</v>
      </c>
      <c r="G44" s="54">
        <v>0</v>
      </c>
      <c r="H44" s="43">
        <f t="shared" si="0"/>
        <v>0</v>
      </c>
    </row>
    <row r="45" spans="1:8" ht="17.5" customHeight="1" x14ac:dyDescent="0.55000000000000004">
      <c r="A45" s="37">
        <v>25</v>
      </c>
      <c r="B45" s="38" t="s">
        <v>63</v>
      </c>
      <c r="C45" s="39" t="s">
        <v>94</v>
      </c>
      <c r="D45" s="40" t="s">
        <v>95</v>
      </c>
      <c r="E45" s="41">
        <v>100</v>
      </c>
      <c r="F45" s="42">
        <v>10</v>
      </c>
      <c r="G45" s="54">
        <v>0</v>
      </c>
      <c r="H45" s="43">
        <f t="shared" si="0"/>
        <v>0</v>
      </c>
    </row>
    <row r="46" spans="1:8" ht="17.5" customHeight="1" x14ac:dyDescent="0.55000000000000004">
      <c r="A46" s="37">
        <v>26</v>
      </c>
      <c r="B46" s="38" t="s">
        <v>63</v>
      </c>
      <c r="C46" s="39" t="s">
        <v>96</v>
      </c>
      <c r="D46" s="40" t="s">
        <v>97</v>
      </c>
      <c r="E46" s="41">
        <v>100</v>
      </c>
      <c r="F46" s="42">
        <v>10</v>
      </c>
      <c r="G46" s="54">
        <v>0</v>
      </c>
      <c r="H46" s="43">
        <f t="shared" si="0"/>
        <v>0</v>
      </c>
    </row>
    <row r="47" spans="1:8" ht="17.5" customHeight="1" x14ac:dyDescent="0.55000000000000004">
      <c r="A47" s="37">
        <v>27</v>
      </c>
      <c r="B47" s="38" t="s">
        <v>63</v>
      </c>
      <c r="C47" s="39" t="s">
        <v>98</v>
      </c>
      <c r="D47" s="40" t="s">
        <v>99</v>
      </c>
      <c r="E47" s="41">
        <v>100</v>
      </c>
      <c r="F47" s="42">
        <v>10</v>
      </c>
      <c r="G47" s="54">
        <v>0</v>
      </c>
      <c r="H47" s="43">
        <f t="shared" si="0"/>
        <v>0</v>
      </c>
    </row>
    <row r="48" spans="1:8" ht="17.5" customHeight="1" x14ac:dyDescent="0.55000000000000004">
      <c r="A48" s="37">
        <v>28</v>
      </c>
      <c r="B48" s="38" t="s">
        <v>63</v>
      </c>
      <c r="C48" s="39" t="s">
        <v>100</v>
      </c>
      <c r="D48" s="40" t="s">
        <v>101</v>
      </c>
      <c r="E48" s="41">
        <v>100</v>
      </c>
      <c r="F48" s="42">
        <v>10</v>
      </c>
      <c r="G48" s="54">
        <v>0</v>
      </c>
      <c r="H48" s="43">
        <f t="shared" si="0"/>
        <v>0</v>
      </c>
    </row>
    <row r="49" spans="1:8" ht="17.5" customHeight="1" x14ac:dyDescent="0.55000000000000004">
      <c r="A49" s="37">
        <v>29</v>
      </c>
      <c r="B49" s="38" t="s">
        <v>63</v>
      </c>
      <c r="C49" s="39" t="s">
        <v>102</v>
      </c>
      <c r="D49" s="40" t="s">
        <v>103</v>
      </c>
      <c r="E49" s="41">
        <v>100</v>
      </c>
      <c r="F49" s="42">
        <v>10</v>
      </c>
      <c r="G49" s="54">
        <v>0</v>
      </c>
      <c r="H49" s="43">
        <f t="shared" ref="H49:H78" si="1">E49*G49</f>
        <v>0</v>
      </c>
    </row>
    <row r="50" spans="1:8" ht="17.5" customHeight="1" x14ac:dyDescent="0.55000000000000004">
      <c r="A50" s="37">
        <v>30</v>
      </c>
      <c r="B50" s="38" t="s">
        <v>104</v>
      </c>
      <c r="C50" s="39" t="s">
        <v>105</v>
      </c>
      <c r="D50" s="40" t="s">
        <v>106</v>
      </c>
      <c r="E50" s="41">
        <v>100</v>
      </c>
      <c r="F50" s="42">
        <v>10</v>
      </c>
      <c r="G50" s="54">
        <v>0</v>
      </c>
      <c r="H50" s="43">
        <f t="shared" si="1"/>
        <v>0</v>
      </c>
    </row>
    <row r="51" spans="1:8" ht="17.5" customHeight="1" x14ac:dyDescent="0.55000000000000004">
      <c r="A51" s="37">
        <v>31</v>
      </c>
      <c r="B51" s="38" t="s">
        <v>104</v>
      </c>
      <c r="C51" s="39" t="s">
        <v>107</v>
      </c>
      <c r="D51" s="40" t="s">
        <v>108</v>
      </c>
      <c r="E51" s="41">
        <v>100</v>
      </c>
      <c r="F51" s="42">
        <v>12</v>
      </c>
      <c r="G51" s="54">
        <v>0</v>
      </c>
      <c r="H51" s="43">
        <f t="shared" si="1"/>
        <v>0</v>
      </c>
    </row>
    <row r="52" spans="1:8" ht="17.5" customHeight="1" x14ac:dyDescent="0.55000000000000004">
      <c r="A52" s="37">
        <v>32</v>
      </c>
      <c r="B52" s="38" t="s">
        <v>104</v>
      </c>
      <c r="C52" s="39" t="s">
        <v>109</v>
      </c>
      <c r="D52" s="40" t="s">
        <v>110</v>
      </c>
      <c r="E52" s="41">
        <v>100</v>
      </c>
      <c r="F52" s="42">
        <v>10</v>
      </c>
      <c r="G52" s="54">
        <v>0</v>
      </c>
      <c r="H52" s="43">
        <f t="shared" si="1"/>
        <v>0</v>
      </c>
    </row>
    <row r="53" spans="1:8" ht="17.5" customHeight="1" x14ac:dyDescent="0.55000000000000004">
      <c r="A53" s="37">
        <v>33</v>
      </c>
      <c r="B53" s="38" t="s">
        <v>104</v>
      </c>
      <c r="C53" s="39" t="s">
        <v>111</v>
      </c>
      <c r="D53" s="40" t="s">
        <v>112</v>
      </c>
      <c r="E53" s="41">
        <v>100</v>
      </c>
      <c r="F53" s="42">
        <v>12</v>
      </c>
      <c r="G53" s="54">
        <v>0</v>
      </c>
      <c r="H53" s="43">
        <f t="shared" si="1"/>
        <v>0</v>
      </c>
    </row>
    <row r="54" spans="1:8" ht="17.5" customHeight="1" x14ac:dyDescent="0.55000000000000004">
      <c r="A54" s="37">
        <v>34</v>
      </c>
      <c r="B54" s="55" t="s">
        <v>104</v>
      </c>
      <c r="C54" s="55" t="s">
        <v>256</v>
      </c>
      <c r="D54" s="60" t="s">
        <v>257</v>
      </c>
      <c r="E54" s="57">
        <v>100</v>
      </c>
      <c r="F54" s="58">
        <v>10</v>
      </c>
      <c r="G54" s="54">
        <v>0</v>
      </c>
      <c r="H54" s="59">
        <f t="shared" ref="H54" si="2">E54*G54</f>
        <v>0</v>
      </c>
    </row>
    <row r="55" spans="1:8" ht="17.5" customHeight="1" x14ac:dyDescent="0.55000000000000004">
      <c r="A55" s="37">
        <v>35</v>
      </c>
      <c r="B55" s="38" t="s">
        <v>113</v>
      </c>
      <c r="C55" s="39" t="s">
        <v>114</v>
      </c>
      <c r="D55" s="40" t="s">
        <v>115</v>
      </c>
      <c r="E55" s="41">
        <v>100</v>
      </c>
      <c r="F55" s="42">
        <v>12</v>
      </c>
      <c r="G55" s="54">
        <v>0</v>
      </c>
      <c r="H55" s="43">
        <f t="shared" si="1"/>
        <v>0</v>
      </c>
    </row>
    <row r="56" spans="1:8" ht="17.5" customHeight="1" x14ac:dyDescent="0.55000000000000004">
      <c r="A56" s="37">
        <v>36</v>
      </c>
      <c r="B56" s="38" t="s">
        <v>113</v>
      </c>
      <c r="C56" s="39" t="s">
        <v>116</v>
      </c>
      <c r="D56" s="40" t="s">
        <v>117</v>
      </c>
      <c r="E56" s="41">
        <v>100</v>
      </c>
      <c r="F56" s="42">
        <v>12</v>
      </c>
      <c r="G56" s="54">
        <v>0</v>
      </c>
      <c r="H56" s="43">
        <f t="shared" si="1"/>
        <v>0</v>
      </c>
    </row>
    <row r="57" spans="1:8" ht="17.5" customHeight="1" x14ac:dyDescent="0.55000000000000004">
      <c r="A57" s="37">
        <v>37</v>
      </c>
      <c r="B57" s="38" t="s">
        <v>113</v>
      </c>
      <c r="C57" s="39" t="s">
        <v>118</v>
      </c>
      <c r="D57" s="40" t="s">
        <v>119</v>
      </c>
      <c r="E57" s="41">
        <v>100</v>
      </c>
      <c r="F57" s="42">
        <v>12</v>
      </c>
      <c r="G57" s="54">
        <v>0</v>
      </c>
      <c r="H57" s="43">
        <f t="shared" si="1"/>
        <v>0</v>
      </c>
    </row>
    <row r="58" spans="1:8" ht="17.5" customHeight="1" x14ac:dyDescent="0.55000000000000004">
      <c r="A58" s="37">
        <v>38</v>
      </c>
      <c r="B58" s="38" t="s">
        <v>113</v>
      </c>
      <c r="C58" s="39" t="s">
        <v>120</v>
      </c>
      <c r="D58" s="40" t="s">
        <v>121</v>
      </c>
      <c r="E58" s="41">
        <v>100</v>
      </c>
      <c r="F58" s="42">
        <v>12</v>
      </c>
      <c r="G58" s="54">
        <v>0</v>
      </c>
      <c r="H58" s="43">
        <f t="shared" si="1"/>
        <v>0</v>
      </c>
    </row>
    <row r="59" spans="1:8" ht="17.5" customHeight="1" x14ac:dyDescent="0.55000000000000004">
      <c r="A59" s="37">
        <v>39</v>
      </c>
      <c r="B59" s="38" t="s">
        <v>113</v>
      </c>
      <c r="C59" s="39" t="s">
        <v>122</v>
      </c>
      <c r="D59" s="40" t="s">
        <v>123</v>
      </c>
      <c r="E59" s="41">
        <v>100</v>
      </c>
      <c r="F59" s="42">
        <v>20</v>
      </c>
      <c r="G59" s="54">
        <v>0</v>
      </c>
      <c r="H59" s="43">
        <f t="shared" si="1"/>
        <v>0</v>
      </c>
    </row>
    <row r="60" spans="1:8" ht="17.5" customHeight="1" x14ac:dyDescent="0.55000000000000004">
      <c r="A60" s="37">
        <v>40</v>
      </c>
      <c r="B60" s="38" t="s">
        <v>113</v>
      </c>
      <c r="C60" s="39" t="s">
        <v>124</v>
      </c>
      <c r="D60" s="40" t="s">
        <v>125</v>
      </c>
      <c r="E60" s="41">
        <v>100</v>
      </c>
      <c r="F60" s="42">
        <v>20</v>
      </c>
      <c r="G60" s="54">
        <v>0</v>
      </c>
      <c r="H60" s="43">
        <f t="shared" si="1"/>
        <v>0</v>
      </c>
    </row>
    <row r="61" spans="1:8" ht="17.5" customHeight="1" x14ac:dyDescent="0.55000000000000004">
      <c r="A61" s="37">
        <v>41</v>
      </c>
      <c r="B61" s="38" t="s">
        <v>113</v>
      </c>
      <c r="C61" s="39" t="s">
        <v>126</v>
      </c>
      <c r="D61" s="40" t="s">
        <v>127</v>
      </c>
      <c r="E61" s="41">
        <v>100</v>
      </c>
      <c r="F61" s="42">
        <v>20</v>
      </c>
      <c r="G61" s="54">
        <v>0</v>
      </c>
      <c r="H61" s="43">
        <f t="shared" si="1"/>
        <v>0</v>
      </c>
    </row>
    <row r="62" spans="1:8" ht="17.5" customHeight="1" x14ac:dyDescent="0.55000000000000004">
      <c r="A62" s="37">
        <v>42</v>
      </c>
      <c r="B62" s="55" t="s">
        <v>113</v>
      </c>
      <c r="C62" s="55" t="s">
        <v>258</v>
      </c>
      <c r="D62" s="60" t="s">
        <v>259</v>
      </c>
      <c r="E62" s="57">
        <v>100</v>
      </c>
      <c r="F62" s="58">
        <v>12</v>
      </c>
      <c r="G62" s="54">
        <v>0</v>
      </c>
      <c r="H62" s="59">
        <f>E62*G62</f>
        <v>0</v>
      </c>
    </row>
    <row r="63" spans="1:8" ht="17.5" customHeight="1" x14ac:dyDescent="0.55000000000000004">
      <c r="A63" s="37">
        <v>43</v>
      </c>
      <c r="B63" s="55" t="s">
        <v>113</v>
      </c>
      <c r="C63" s="55" t="s">
        <v>260</v>
      </c>
      <c r="D63" s="60" t="s">
        <v>261</v>
      </c>
      <c r="E63" s="57">
        <v>100</v>
      </c>
      <c r="F63" s="58">
        <v>10</v>
      </c>
      <c r="G63" s="54">
        <v>0</v>
      </c>
      <c r="H63" s="59">
        <f>E63*G63</f>
        <v>0</v>
      </c>
    </row>
    <row r="64" spans="1:8" ht="17.5" customHeight="1" x14ac:dyDescent="0.55000000000000004">
      <c r="A64" s="37">
        <v>44</v>
      </c>
      <c r="B64" s="55" t="s">
        <v>113</v>
      </c>
      <c r="C64" s="55" t="s">
        <v>262</v>
      </c>
      <c r="D64" s="60" t="s">
        <v>263</v>
      </c>
      <c r="E64" s="57">
        <v>100</v>
      </c>
      <c r="F64" s="58">
        <v>10</v>
      </c>
      <c r="G64" s="54">
        <v>0</v>
      </c>
      <c r="H64" s="59">
        <f>E64*G64</f>
        <v>0</v>
      </c>
    </row>
    <row r="65" spans="1:8" ht="17.5" customHeight="1" x14ac:dyDescent="0.55000000000000004">
      <c r="A65" s="37">
        <v>45</v>
      </c>
      <c r="B65" s="38" t="s">
        <v>128</v>
      </c>
      <c r="C65" s="39" t="s">
        <v>129</v>
      </c>
      <c r="D65" s="40" t="s">
        <v>130</v>
      </c>
      <c r="E65" s="41">
        <v>100</v>
      </c>
      <c r="F65" s="42">
        <v>10</v>
      </c>
      <c r="G65" s="54">
        <v>0</v>
      </c>
      <c r="H65" s="43">
        <f t="shared" si="1"/>
        <v>0</v>
      </c>
    </row>
    <row r="66" spans="1:8" ht="17.5" customHeight="1" x14ac:dyDescent="0.55000000000000004">
      <c r="A66" s="37">
        <v>46</v>
      </c>
      <c r="B66" s="38" t="s">
        <v>128</v>
      </c>
      <c r="C66" s="39" t="s">
        <v>131</v>
      </c>
      <c r="D66" s="40" t="s">
        <v>132</v>
      </c>
      <c r="E66" s="41">
        <v>100</v>
      </c>
      <c r="F66" s="42">
        <v>10</v>
      </c>
      <c r="G66" s="54">
        <v>0</v>
      </c>
      <c r="H66" s="43">
        <f t="shared" si="1"/>
        <v>0</v>
      </c>
    </row>
    <row r="67" spans="1:8" ht="17.5" customHeight="1" x14ac:dyDescent="0.55000000000000004">
      <c r="A67" s="37">
        <v>47</v>
      </c>
      <c r="B67" s="38" t="s">
        <v>128</v>
      </c>
      <c r="C67" s="39" t="s">
        <v>133</v>
      </c>
      <c r="D67" s="40" t="s">
        <v>134</v>
      </c>
      <c r="E67" s="41">
        <v>100</v>
      </c>
      <c r="F67" s="42">
        <v>10</v>
      </c>
      <c r="G67" s="54">
        <v>0</v>
      </c>
      <c r="H67" s="43">
        <f t="shared" si="1"/>
        <v>0</v>
      </c>
    </row>
    <row r="68" spans="1:8" ht="17.5" customHeight="1" x14ac:dyDescent="0.55000000000000004">
      <c r="A68" s="37">
        <v>48</v>
      </c>
      <c r="B68" s="38" t="s">
        <v>128</v>
      </c>
      <c r="C68" s="39" t="s">
        <v>135</v>
      </c>
      <c r="D68" s="40" t="s">
        <v>136</v>
      </c>
      <c r="E68" s="41">
        <v>100</v>
      </c>
      <c r="F68" s="42">
        <v>10</v>
      </c>
      <c r="G68" s="54">
        <v>0</v>
      </c>
      <c r="H68" s="43">
        <f t="shared" si="1"/>
        <v>0</v>
      </c>
    </row>
    <row r="69" spans="1:8" ht="17.5" customHeight="1" x14ac:dyDescent="0.55000000000000004">
      <c r="A69" s="37">
        <v>49</v>
      </c>
      <c r="B69" s="38" t="s">
        <v>137</v>
      </c>
      <c r="C69" s="39" t="s">
        <v>138</v>
      </c>
      <c r="D69" s="40" t="s">
        <v>139</v>
      </c>
      <c r="E69" s="41">
        <v>100</v>
      </c>
      <c r="F69" s="42">
        <v>12</v>
      </c>
      <c r="G69" s="54">
        <v>0</v>
      </c>
      <c r="H69" s="43">
        <f t="shared" si="1"/>
        <v>0</v>
      </c>
    </row>
    <row r="70" spans="1:8" ht="17.5" customHeight="1" x14ac:dyDescent="0.55000000000000004">
      <c r="A70" s="37">
        <v>50</v>
      </c>
      <c r="B70" s="38" t="s">
        <v>137</v>
      </c>
      <c r="C70" s="39" t="s">
        <v>140</v>
      </c>
      <c r="D70" s="40" t="s">
        <v>141</v>
      </c>
      <c r="E70" s="41">
        <v>100</v>
      </c>
      <c r="F70" s="42">
        <v>12</v>
      </c>
      <c r="G70" s="54">
        <v>0</v>
      </c>
      <c r="H70" s="43">
        <f t="shared" si="1"/>
        <v>0</v>
      </c>
    </row>
    <row r="71" spans="1:8" ht="17.5" customHeight="1" x14ac:dyDescent="0.55000000000000004">
      <c r="A71" s="37">
        <v>51</v>
      </c>
      <c r="B71" s="38" t="s">
        <v>137</v>
      </c>
      <c r="C71" s="39" t="s">
        <v>142</v>
      </c>
      <c r="D71" s="40" t="s">
        <v>143</v>
      </c>
      <c r="E71" s="41">
        <v>150</v>
      </c>
      <c r="F71" s="42">
        <v>20</v>
      </c>
      <c r="G71" s="54">
        <v>0</v>
      </c>
      <c r="H71" s="43">
        <f t="shared" si="1"/>
        <v>0</v>
      </c>
    </row>
    <row r="72" spans="1:8" ht="17.5" customHeight="1" x14ac:dyDescent="0.55000000000000004">
      <c r="A72" s="37">
        <v>52</v>
      </c>
      <c r="B72" s="38" t="s">
        <v>137</v>
      </c>
      <c r="C72" s="39" t="s">
        <v>144</v>
      </c>
      <c r="D72" s="40" t="s">
        <v>145</v>
      </c>
      <c r="E72" s="41">
        <v>150</v>
      </c>
      <c r="F72" s="42">
        <v>20</v>
      </c>
      <c r="G72" s="54">
        <v>0</v>
      </c>
      <c r="H72" s="43">
        <f t="shared" si="1"/>
        <v>0</v>
      </c>
    </row>
    <row r="73" spans="1:8" ht="17.5" customHeight="1" x14ac:dyDescent="0.55000000000000004">
      <c r="A73" s="37">
        <v>53</v>
      </c>
      <c r="B73" s="55" t="s">
        <v>137</v>
      </c>
      <c r="C73" s="44" t="s">
        <v>170</v>
      </c>
      <c r="D73" s="56" t="s">
        <v>171</v>
      </c>
      <c r="E73" s="57">
        <v>300</v>
      </c>
      <c r="F73" s="58">
        <v>10</v>
      </c>
      <c r="G73" s="54">
        <v>0</v>
      </c>
      <c r="H73" s="59">
        <f>E73*G73</f>
        <v>0</v>
      </c>
    </row>
    <row r="74" spans="1:8" ht="17.5" customHeight="1" x14ac:dyDescent="0.55000000000000004">
      <c r="A74" s="37">
        <v>54</v>
      </c>
      <c r="B74" s="55" t="s">
        <v>137</v>
      </c>
      <c r="C74" s="44" t="s">
        <v>172</v>
      </c>
      <c r="D74" s="56" t="s">
        <v>173</v>
      </c>
      <c r="E74" s="57">
        <v>300</v>
      </c>
      <c r="F74" s="58">
        <v>10</v>
      </c>
      <c r="G74" s="54">
        <v>0</v>
      </c>
      <c r="H74" s="59">
        <f>E74*G74</f>
        <v>0</v>
      </c>
    </row>
    <row r="75" spans="1:8" ht="17.5" customHeight="1" x14ac:dyDescent="0.55000000000000004">
      <c r="A75" s="37">
        <v>55</v>
      </c>
      <c r="B75" s="38" t="s">
        <v>137</v>
      </c>
      <c r="C75" s="39" t="s">
        <v>146</v>
      </c>
      <c r="D75" s="40" t="s">
        <v>147</v>
      </c>
      <c r="E75" s="41">
        <v>100</v>
      </c>
      <c r="F75" s="42">
        <v>8</v>
      </c>
      <c r="G75" s="54">
        <v>0</v>
      </c>
      <c r="H75" s="43">
        <f t="shared" si="1"/>
        <v>0</v>
      </c>
    </row>
    <row r="76" spans="1:8" ht="17.5" customHeight="1" x14ac:dyDescent="0.55000000000000004">
      <c r="A76" s="37">
        <v>56</v>
      </c>
      <c r="B76" s="38" t="s">
        <v>137</v>
      </c>
      <c r="C76" s="39" t="s">
        <v>148</v>
      </c>
      <c r="D76" s="40" t="s">
        <v>149</v>
      </c>
      <c r="E76" s="41">
        <v>100</v>
      </c>
      <c r="F76" s="42">
        <v>8</v>
      </c>
      <c r="G76" s="54">
        <v>0</v>
      </c>
      <c r="H76" s="43">
        <f t="shared" si="1"/>
        <v>0</v>
      </c>
    </row>
    <row r="77" spans="1:8" ht="17.5" customHeight="1" x14ac:dyDescent="0.55000000000000004">
      <c r="A77" s="37">
        <v>57</v>
      </c>
      <c r="B77" s="38" t="s">
        <v>137</v>
      </c>
      <c r="C77" s="39" t="s">
        <v>150</v>
      </c>
      <c r="D77" s="40" t="s">
        <v>151</v>
      </c>
      <c r="E77" s="41">
        <v>100</v>
      </c>
      <c r="F77" s="42">
        <v>8</v>
      </c>
      <c r="G77" s="54">
        <v>0</v>
      </c>
      <c r="H77" s="43">
        <f t="shared" si="1"/>
        <v>0</v>
      </c>
    </row>
    <row r="78" spans="1:8" ht="17.5" customHeight="1" x14ac:dyDescent="0.55000000000000004">
      <c r="A78" s="37">
        <v>58</v>
      </c>
      <c r="B78" s="38" t="s">
        <v>137</v>
      </c>
      <c r="C78" s="39" t="s">
        <v>152</v>
      </c>
      <c r="D78" s="40" t="s">
        <v>153</v>
      </c>
      <c r="E78" s="41">
        <v>200</v>
      </c>
      <c r="F78" s="42">
        <v>6</v>
      </c>
      <c r="G78" s="54">
        <v>0</v>
      </c>
      <c r="H78" s="43">
        <f t="shared" si="1"/>
        <v>0</v>
      </c>
    </row>
    <row r="79" spans="1:8" ht="17.5" customHeight="1" x14ac:dyDescent="0.55000000000000004">
      <c r="A79" s="37">
        <v>59</v>
      </c>
      <c r="B79" s="38" t="s">
        <v>154</v>
      </c>
      <c r="C79" s="39" t="s">
        <v>155</v>
      </c>
      <c r="D79" s="40" t="s">
        <v>156</v>
      </c>
      <c r="E79" s="41">
        <v>100</v>
      </c>
      <c r="F79" s="42">
        <v>12</v>
      </c>
      <c r="G79" s="54">
        <v>0</v>
      </c>
      <c r="H79" s="43">
        <f t="shared" ref="H79:H122" si="3">E79*G79</f>
        <v>0</v>
      </c>
    </row>
    <row r="80" spans="1:8" ht="17.5" customHeight="1" x14ac:dyDescent="0.55000000000000004">
      <c r="A80" s="37">
        <v>60</v>
      </c>
      <c r="B80" s="38" t="s">
        <v>154</v>
      </c>
      <c r="C80" s="39" t="s">
        <v>157</v>
      </c>
      <c r="D80" s="40" t="s">
        <v>158</v>
      </c>
      <c r="E80" s="41">
        <v>100</v>
      </c>
      <c r="F80" s="42">
        <v>12</v>
      </c>
      <c r="G80" s="54">
        <v>0</v>
      </c>
      <c r="H80" s="43">
        <f t="shared" si="3"/>
        <v>0</v>
      </c>
    </row>
    <row r="81" spans="1:8" ht="17.5" customHeight="1" x14ac:dyDescent="0.55000000000000004">
      <c r="A81" s="37">
        <v>61</v>
      </c>
      <c r="B81" s="38" t="s">
        <v>154</v>
      </c>
      <c r="C81" s="39" t="s">
        <v>159</v>
      </c>
      <c r="D81" s="40" t="s">
        <v>160</v>
      </c>
      <c r="E81" s="41">
        <v>100</v>
      </c>
      <c r="F81" s="42">
        <v>12</v>
      </c>
      <c r="G81" s="54">
        <v>0</v>
      </c>
      <c r="H81" s="43">
        <f t="shared" si="3"/>
        <v>0</v>
      </c>
    </row>
    <row r="82" spans="1:8" ht="17.5" customHeight="1" x14ac:dyDescent="0.55000000000000004">
      <c r="A82" s="37">
        <v>62</v>
      </c>
      <c r="B82" s="55" t="s">
        <v>154</v>
      </c>
      <c r="C82" s="44" t="s">
        <v>174</v>
      </c>
      <c r="D82" s="56" t="s">
        <v>175</v>
      </c>
      <c r="E82" s="57">
        <v>100</v>
      </c>
      <c r="F82" s="58">
        <v>12</v>
      </c>
      <c r="G82" s="54">
        <v>0</v>
      </c>
      <c r="H82" s="59">
        <f t="shared" si="3"/>
        <v>0</v>
      </c>
    </row>
    <row r="83" spans="1:8" ht="17.5" customHeight="1" x14ac:dyDescent="0.55000000000000004">
      <c r="A83" s="37">
        <v>63</v>
      </c>
      <c r="B83" s="55" t="s">
        <v>154</v>
      </c>
      <c r="C83" s="44" t="s">
        <v>176</v>
      </c>
      <c r="D83" s="56" t="s">
        <v>177</v>
      </c>
      <c r="E83" s="57">
        <v>100</v>
      </c>
      <c r="F83" s="58">
        <v>12</v>
      </c>
      <c r="G83" s="54">
        <v>0</v>
      </c>
      <c r="H83" s="59">
        <f t="shared" si="3"/>
        <v>0</v>
      </c>
    </row>
    <row r="84" spans="1:8" ht="17.5" customHeight="1" x14ac:dyDescent="0.55000000000000004">
      <c r="A84" s="37">
        <v>64</v>
      </c>
      <c r="B84" s="55" t="s">
        <v>154</v>
      </c>
      <c r="C84" s="44" t="s">
        <v>178</v>
      </c>
      <c r="D84" s="56" t="s">
        <v>179</v>
      </c>
      <c r="E84" s="57">
        <v>100</v>
      </c>
      <c r="F84" s="58">
        <v>12</v>
      </c>
      <c r="G84" s="54">
        <v>0</v>
      </c>
      <c r="H84" s="59">
        <f t="shared" si="3"/>
        <v>0</v>
      </c>
    </row>
    <row r="85" spans="1:8" ht="17.5" customHeight="1" x14ac:dyDescent="0.55000000000000004">
      <c r="A85" s="37">
        <v>65</v>
      </c>
      <c r="B85" s="55" t="s">
        <v>154</v>
      </c>
      <c r="C85" s="44" t="s">
        <v>180</v>
      </c>
      <c r="D85" s="56" t="s">
        <v>181</v>
      </c>
      <c r="E85" s="57">
        <v>100</v>
      </c>
      <c r="F85" s="58">
        <v>12</v>
      </c>
      <c r="G85" s="54">
        <v>0</v>
      </c>
      <c r="H85" s="59">
        <f t="shared" si="3"/>
        <v>0</v>
      </c>
    </row>
    <row r="86" spans="1:8" ht="17.5" customHeight="1" x14ac:dyDescent="0.55000000000000004">
      <c r="A86" s="37">
        <v>66</v>
      </c>
      <c r="B86" s="55" t="s">
        <v>154</v>
      </c>
      <c r="C86" s="44" t="s">
        <v>182</v>
      </c>
      <c r="D86" s="56" t="s">
        <v>183</v>
      </c>
      <c r="E86" s="57">
        <v>100</v>
      </c>
      <c r="F86" s="58">
        <v>12</v>
      </c>
      <c r="G86" s="54">
        <v>0</v>
      </c>
      <c r="H86" s="59">
        <f t="shared" si="3"/>
        <v>0</v>
      </c>
    </row>
    <row r="87" spans="1:8" ht="17.5" customHeight="1" x14ac:dyDescent="0.55000000000000004">
      <c r="A87" s="37">
        <v>67</v>
      </c>
      <c r="B87" s="55" t="s">
        <v>154</v>
      </c>
      <c r="C87" s="44" t="s">
        <v>184</v>
      </c>
      <c r="D87" s="56" t="s">
        <v>185</v>
      </c>
      <c r="E87" s="57">
        <v>100</v>
      </c>
      <c r="F87" s="58">
        <v>12</v>
      </c>
      <c r="G87" s="54">
        <v>0</v>
      </c>
      <c r="H87" s="59">
        <f t="shared" si="3"/>
        <v>0</v>
      </c>
    </row>
    <row r="88" spans="1:8" ht="17.5" customHeight="1" x14ac:dyDescent="0.55000000000000004">
      <c r="A88" s="37">
        <v>68</v>
      </c>
      <c r="B88" s="55" t="s">
        <v>154</v>
      </c>
      <c r="C88" s="44" t="s">
        <v>186</v>
      </c>
      <c r="D88" s="56" t="s">
        <v>187</v>
      </c>
      <c r="E88" s="57">
        <v>100</v>
      </c>
      <c r="F88" s="58">
        <v>10</v>
      </c>
      <c r="G88" s="54">
        <v>0</v>
      </c>
      <c r="H88" s="59">
        <f t="shared" si="3"/>
        <v>0</v>
      </c>
    </row>
    <row r="89" spans="1:8" ht="17.5" customHeight="1" x14ac:dyDescent="0.55000000000000004">
      <c r="A89" s="37">
        <v>69</v>
      </c>
      <c r="B89" s="55" t="s">
        <v>154</v>
      </c>
      <c r="C89" s="44" t="s">
        <v>188</v>
      </c>
      <c r="D89" s="56" t="s">
        <v>189</v>
      </c>
      <c r="E89" s="57">
        <v>100</v>
      </c>
      <c r="F89" s="58">
        <v>10</v>
      </c>
      <c r="G89" s="54">
        <v>0</v>
      </c>
      <c r="H89" s="59">
        <f t="shared" si="3"/>
        <v>0</v>
      </c>
    </row>
    <row r="90" spans="1:8" ht="17.5" customHeight="1" x14ac:dyDescent="0.55000000000000004">
      <c r="A90" s="37">
        <v>70</v>
      </c>
      <c r="B90" s="55" t="s">
        <v>154</v>
      </c>
      <c r="C90" s="44" t="s">
        <v>190</v>
      </c>
      <c r="D90" s="56" t="s">
        <v>191</v>
      </c>
      <c r="E90" s="57">
        <v>100</v>
      </c>
      <c r="F90" s="58">
        <v>10</v>
      </c>
      <c r="G90" s="54">
        <v>0</v>
      </c>
      <c r="H90" s="59">
        <f t="shared" si="3"/>
        <v>0</v>
      </c>
    </row>
    <row r="91" spans="1:8" ht="17.5" customHeight="1" x14ac:dyDescent="0.55000000000000004">
      <c r="A91" s="37">
        <v>71</v>
      </c>
      <c r="B91" s="55" t="s">
        <v>154</v>
      </c>
      <c r="C91" s="44" t="s">
        <v>192</v>
      </c>
      <c r="D91" s="56" t="s">
        <v>193</v>
      </c>
      <c r="E91" s="57">
        <v>100</v>
      </c>
      <c r="F91" s="58">
        <v>12</v>
      </c>
      <c r="G91" s="54">
        <v>0</v>
      </c>
      <c r="H91" s="59">
        <f t="shared" si="3"/>
        <v>0</v>
      </c>
    </row>
    <row r="92" spans="1:8" ht="17.5" customHeight="1" x14ac:dyDescent="0.55000000000000004">
      <c r="A92" s="37">
        <v>72</v>
      </c>
      <c r="B92" s="55" t="s">
        <v>154</v>
      </c>
      <c r="C92" s="44" t="s">
        <v>194</v>
      </c>
      <c r="D92" s="56" t="s">
        <v>195</v>
      </c>
      <c r="E92" s="57">
        <v>100</v>
      </c>
      <c r="F92" s="58">
        <v>12</v>
      </c>
      <c r="G92" s="54">
        <v>0</v>
      </c>
      <c r="H92" s="59">
        <f t="shared" si="3"/>
        <v>0</v>
      </c>
    </row>
    <row r="93" spans="1:8" ht="17.5" customHeight="1" x14ac:dyDescent="0.55000000000000004">
      <c r="A93" s="37">
        <v>73</v>
      </c>
      <c r="B93" s="55" t="s">
        <v>154</v>
      </c>
      <c r="C93" s="44" t="s">
        <v>196</v>
      </c>
      <c r="D93" s="56" t="s">
        <v>197</v>
      </c>
      <c r="E93" s="57">
        <v>100</v>
      </c>
      <c r="F93" s="58">
        <v>12</v>
      </c>
      <c r="G93" s="54">
        <v>0</v>
      </c>
      <c r="H93" s="59">
        <f t="shared" si="3"/>
        <v>0</v>
      </c>
    </row>
    <row r="94" spans="1:8" ht="17.5" customHeight="1" x14ac:dyDescent="0.55000000000000004">
      <c r="A94" s="37">
        <v>74</v>
      </c>
      <c r="B94" s="55" t="s">
        <v>154</v>
      </c>
      <c r="C94" s="44" t="s">
        <v>198</v>
      </c>
      <c r="D94" s="56" t="s">
        <v>199</v>
      </c>
      <c r="E94" s="57">
        <v>100</v>
      </c>
      <c r="F94" s="58">
        <v>12</v>
      </c>
      <c r="G94" s="54">
        <v>0</v>
      </c>
      <c r="H94" s="59">
        <f t="shared" si="3"/>
        <v>0</v>
      </c>
    </row>
    <row r="95" spans="1:8" ht="17.5" customHeight="1" x14ac:dyDescent="0.55000000000000004">
      <c r="A95" s="37">
        <v>75</v>
      </c>
      <c r="B95" s="55" t="s">
        <v>154</v>
      </c>
      <c r="C95" s="44" t="s">
        <v>200</v>
      </c>
      <c r="D95" s="56" t="s">
        <v>201</v>
      </c>
      <c r="E95" s="57">
        <v>100</v>
      </c>
      <c r="F95" s="58">
        <v>12</v>
      </c>
      <c r="G95" s="54">
        <v>0</v>
      </c>
      <c r="H95" s="59">
        <f t="shared" si="3"/>
        <v>0</v>
      </c>
    </row>
    <row r="96" spans="1:8" ht="17.5" customHeight="1" x14ac:dyDescent="0.55000000000000004">
      <c r="A96" s="37">
        <v>76</v>
      </c>
      <c r="B96" s="55" t="s">
        <v>154</v>
      </c>
      <c r="C96" s="44" t="s">
        <v>202</v>
      </c>
      <c r="D96" s="56" t="s">
        <v>203</v>
      </c>
      <c r="E96" s="57">
        <v>100</v>
      </c>
      <c r="F96" s="58">
        <v>12</v>
      </c>
      <c r="G96" s="54">
        <v>0</v>
      </c>
      <c r="H96" s="59">
        <f t="shared" si="3"/>
        <v>0</v>
      </c>
    </row>
    <row r="97" spans="1:8" ht="17.5" customHeight="1" x14ac:dyDescent="0.55000000000000004">
      <c r="A97" s="37">
        <v>77</v>
      </c>
      <c r="B97" s="55" t="s">
        <v>154</v>
      </c>
      <c r="C97" s="44" t="s">
        <v>204</v>
      </c>
      <c r="D97" s="56" t="s">
        <v>205</v>
      </c>
      <c r="E97" s="57">
        <v>100</v>
      </c>
      <c r="F97" s="58">
        <v>12</v>
      </c>
      <c r="G97" s="54">
        <v>0</v>
      </c>
      <c r="H97" s="59">
        <f t="shared" si="3"/>
        <v>0</v>
      </c>
    </row>
    <row r="98" spans="1:8" ht="17.5" customHeight="1" x14ac:dyDescent="0.55000000000000004">
      <c r="A98" s="37">
        <v>78</v>
      </c>
      <c r="B98" s="55" t="s">
        <v>154</v>
      </c>
      <c r="C98" s="44" t="s">
        <v>206</v>
      </c>
      <c r="D98" s="56" t="s">
        <v>207</v>
      </c>
      <c r="E98" s="57">
        <v>100</v>
      </c>
      <c r="F98" s="58">
        <v>12</v>
      </c>
      <c r="G98" s="54">
        <v>0</v>
      </c>
      <c r="H98" s="59">
        <f t="shared" si="3"/>
        <v>0</v>
      </c>
    </row>
    <row r="99" spans="1:8" ht="17.5" customHeight="1" x14ac:dyDescent="0.55000000000000004">
      <c r="A99" s="37">
        <v>79</v>
      </c>
      <c r="B99" s="55" t="s">
        <v>154</v>
      </c>
      <c r="C99" s="44" t="s">
        <v>208</v>
      </c>
      <c r="D99" s="56" t="s">
        <v>209</v>
      </c>
      <c r="E99" s="57">
        <v>100</v>
      </c>
      <c r="F99" s="58">
        <v>12</v>
      </c>
      <c r="G99" s="54">
        <v>0</v>
      </c>
      <c r="H99" s="59">
        <f t="shared" si="3"/>
        <v>0</v>
      </c>
    </row>
    <row r="100" spans="1:8" ht="17.5" customHeight="1" x14ac:dyDescent="0.55000000000000004">
      <c r="A100" s="37">
        <v>80</v>
      </c>
      <c r="B100" s="55" t="s">
        <v>154</v>
      </c>
      <c r="C100" s="44" t="s">
        <v>210</v>
      </c>
      <c r="D100" s="56" t="s">
        <v>211</v>
      </c>
      <c r="E100" s="57">
        <v>100</v>
      </c>
      <c r="F100" s="58">
        <v>12</v>
      </c>
      <c r="G100" s="54">
        <v>0</v>
      </c>
      <c r="H100" s="59">
        <f t="shared" si="3"/>
        <v>0</v>
      </c>
    </row>
    <row r="101" spans="1:8" ht="17.5" customHeight="1" x14ac:dyDescent="0.55000000000000004">
      <c r="A101" s="37">
        <v>81</v>
      </c>
      <c r="B101" s="55" t="s">
        <v>154</v>
      </c>
      <c r="C101" s="44" t="s">
        <v>212</v>
      </c>
      <c r="D101" s="56" t="s">
        <v>213</v>
      </c>
      <c r="E101" s="57">
        <v>100</v>
      </c>
      <c r="F101" s="58">
        <v>12</v>
      </c>
      <c r="G101" s="54">
        <v>0</v>
      </c>
      <c r="H101" s="59">
        <f t="shared" si="3"/>
        <v>0</v>
      </c>
    </row>
    <row r="102" spans="1:8" ht="17.5" customHeight="1" x14ac:dyDescent="0.55000000000000004">
      <c r="A102" s="37">
        <v>82</v>
      </c>
      <c r="B102" s="55" t="s">
        <v>154</v>
      </c>
      <c r="C102" s="44" t="s">
        <v>214</v>
      </c>
      <c r="D102" s="56" t="s">
        <v>215</v>
      </c>
      <c r="E102" s="57">
        <v>100</v>
      </c>
      <c r="F102" s="58">
        <v>12</v>
      </c>
      <c r="G102" s="54">
        <v>0</v>
      </c>
      <c r="H102" s="59">
        <f t="shared" si="3"/>
        <v>0</v>
      </c>
    </row>
    <row r="103" spans="1:8" ht="17.5" customHeight="1" x14ac:dyDescent="0.55000000000000004">
      <c r="A103" s="37">
        <v>83</v>
      </c>
      <c r="B103" s="55" t="s">
        <v>154</v>
      </c>
      <c r="C103" s="44" t="s">
        <v>216</v>
      </c>
      <c r="D103" s="56" t="s">
        <v>217</v>
      </c>
      <c r="E103" s="57">
        <v>100</v>
      </c>
      <c r="F103" s="58">
        <v>12</v>
      </c>
      <c r="G103" s="54">
        <v>0</v>
      </c>
      <c r="H103" s="59">
        <f t="shared" si="3"/>
        <v>0</v>
      </c>
    </row>
    <row r="104" spans="1:8" ht="17.5" customHeight="1" x14ac:dyDescent="0.55000000000000004">
      <c r="A104" s="37">
        <v>84</v>
      </c>
      <c r="B104" s="55" t="s">
        <v>154</v>
      </c>
      <c r="C104" s="44" t="s">
        <v>218</v>
      </c>
      <c r="D104" s="56" t="s">
        <v>219</v>
      </c>
      <c r="E104" s="57">
        <v>100</v>
      </c>
      <c r="F104" s="58">
        <v>12</v>
      </c>
      <c r="G104" s="54">
        <v>0</v>
      </c>
      <c r="H104" s="59">
        <f t="shared" si="3"/>
        <v>0</v>
      </c>
    </row>
    <row r="105" spans="1:8" ht="17.5" customHeight="1" x14ac:dyDescent="0.55000000000000004">
      <c r="A105" s="37">
        <v>85</v>
      </c>
      <c r="B105" s="55" t="s">
        <v>154</v>
      </c>
      <c r="C105" s="44" t="s">
        <v>220</v>
      </c>
      <c r="D105" s="56" t="s">
        <v>221</v>
      </c>
      <c r="E105" s="57">
        <v>100</v>
      </c>
      <c r="F105" s="58">
        <v>12</v>
      </c>
      <c r="G105" s="54">
        <v>0</v>
      </c>
      <c r="H105" s="59">
        <f t="shared" si="3"/>
        <v>0</v>
      </c>
    </row>
    <row r="106" spans="1:8" ht="17.5" customHeight="1" x14ac:dyDescent="0.55000000000000004">
      <c r="A106" s="37">
        <v>86</v>
      </c>
      <c r="B106" s="55" t="s">
        <v>154</v>
      </c>
      <c r="C106" s="44" t="s">
        <v>222</v>
      </c>
      <c r="D106" s="56" t="s">
        <v>223</v>
      </c>
      <c r="E106" s="57">
        <v>100</v>
      </c>
      <c r="F106" s="58">
        <v>12</v>
      </c>
      <c r="G106" s="54">
        <v>0</v>
      </c>
      <c r="H106" s="59">
        <f t="shared" si="3"/>
        <v>0</v>
      </c>
    </row>
    <row r="107" spans="1:8" ht="17.5" customHeight="1" x14ac:dyDescent="0.55000000000000004">
      <c r="A107" s="37">
        <v>87</v>
      </c>
      <c r="B107" s="55" t="s">
        <v>154</v>
      </c>
      <c r="C107" s="44" t="s">
        <v>224</v>
      </c>
      <c r="D107" s="56" t="s">
        <v>225</v>
      </c>
      <c r="E107" s="57">
        <v>100</v>
      </c>
      <c r="F107" s="58">
        <v>12</v>
      </c>
      <c r="G107" s="54">
        <v>0</v>
      </c>
      <c r="H107" s="59">
        <f t="shared" si="3"/>
        <v>0</v>
      </c>
    </row>
    <row r="108" spans="1:8" ht="17.5" customHeight="1" x14ac:dyDescent="0.55000000000000004">
      <c r="A108" s="37">
        <v>88</v>
      </c>
      <c r="B108" s="55" t="s">
        <v>154</v>
      </c>
      <c r="C108" s="44" t="s">
        <v>226</v>
      </c>
      <c r="D108" s="56" t="s">
        <v>227</v>
      </c>
      <c r="E108" s="57">
        <v>100</v>
      </c>
      <c r="F108" s="58">
        <v>12</v>
      </c>
      <c r="G108" s="54">
        <v>0</v>
      </c>
      <c r="H108" s="59">
        <f t="shared" si="3"/>
        <v>0</v>
      </c>
    </row>
    <row r="109" spans="1:8" ht="17.5" customHeight="1" x14ac:dyDescent="0.55000000000000004">
      <c r="A109" s="37">
        <v>89</v>
      </c>
      <c r="B109" s="55" t="s">
        <v>154</v>
      </c>
      <c r="C109" s="44" t="s">
        <v>228</v>
      </c>
      <c r="D109" s="56" t="s">
        <v>229</v>
      </c>
      <c r="E109" s="57">
        <v>100</v>
      </c>
      <c r="F109" s="58">
        <v>8</v>
      </c>
      <c r="G109" s="54">
        <v>0</v>
      </c>
      <c r="H109" s="59">
        <f t="shared" si="3"/>
        <v>0</v>
      </c>
    </row>
    <row r="110" spans="1:8" ht="17.5" customHeight="1" x14ac:dyDescent="0.55000000000000004">
      <c r="A110" s="37">
        <v>90</v>
      </c>
      <c r="B110" s="55" t="s">
        <v>154</v>
      </c>
      <c r="C110" s="44" t="s">
        <v>230</v>
      </c>
      <c r="D110" s="56" t="s">
        <v>231</v>
      </c>
      <c r="E110" s="57">
        <v>100</v>
      </c>
      <c r="F110" s="58">
        <v>8</v>
      </c>
      <c r="G110" s="54">
        <v>0</v>
      </c>
      <c r="H110" s="59">
        <f t="shared" si="3"/>
        <v>0</v>
      </c>
    </row>
    <row r="111" spans="1:8" ht="17.5" customHeight="1" x14ac:dyDescent="0.55000000000000004">
      <c r="A111" s="37">
        <v>91</v>
      </c>
      <c r="B111" s="55" t="s">
        <v>154</v>
      </c>
      <c r="C111" s="44" t="s">
        <v>232</v>
      </c>
      <c r="D111" s="56" t="s">
        <v>233</v>
      </c>
      <c r="E111" s="57">
        <v>100</v>
      </c>
      <c r="F111" s="58">
        <v>8</v>
      </c>
      <c r="G111" s="54">
        <v>0</v>
      </c>
      <c r="H111" s="59">
        <f t="shared" si="3"/>
        <v>0</v>
      </c>
    </row>
    <row r="112" spans="1:8" ht="17.5" customHeight="1" x14ac:dyDescent="0.55000000000000004">
      <c r="A112" s="37">
        <v>92</v>
      </c>
      <c r="B112" s="55" t="s">
        <v>154</v>
      </c>
      <c r="C112" s="44" t="s">
        <v>234</v>
      </c>
      <c r="D112" s="56" t="s">
        <v>235</v>
      </c>
      <c r="E112" s="57">
        <v>100</v>
      </c>
      <c r="F112" s="58">
        <v>8</v>
      </c>
      <c r="G112" s="54">
        <v>0</v>
      </c>
      <c r="H112" s="59">
        <f t="shared" si="3"/>
        <v>0</v>
      </c>
    </row>
    <row r="113" spans="1:8" ht="17.5" customHeight="1" x14ac:dyDescent="0.55000000000000004">
      <c r="A113" s="37">
        <v>93</v>
      </c>
      <c r="B113" s="55" t="s">
        <v>154</v>
      </c>
      <c r="C113" s="44" t="s">
        <v>236</v>
      </c>
      <c r="D113" s="56" t="s">
        <v>237</v>
      </c>
      <c r="E113" s="57">
        <v>100</v>
      </c>
      <c r="F113" s="58">
        <v>12</v>
      </c>
      <c r="G113" s="54">
        <v>0</v>
      </c>
      <c r="H113" s="59">
        <f t="shared" si="3"/>
        <v>0</v>
      </c>
    </row>
    <row r="114" spans="1:8" ht="17.5" customHeight="1" x14ac:dyDescent="0.55000000000000004">
      <c r="A114" s="37">
        <v>94</v>
      </c>
      <c r="B114" s="55" t="s">
        <v>154</v>
      </c>
      <c r="C114" s="44" t="s">
        <v>238</v>
      </c>
      <c r="D114" s="56" t="s">
        <v>239</v>
      </c>
      <c r="E114" s="57">
        <v>100</v>
      </c>
      <c r="F114" s="58">
        <v>12</v>
      </c>
      <c r="G114" s="54">
        <v>0</v>
      </c>
      <c r="H114" s="59">
        <f t="shared" si="3"/>
        <v>0</v>
      </c>
    </row>
    <row r="115" spans="1:8" ht="17.5" customHeight="1" x14ac:dyDescent="0.55000000000000004">
      <c r="A115" s="37">
        <v>95</v>
      </c>
      <c r="B115" s="55" t="s">
        <v>154</v>
      </c>
      <c r="C115" s="44" t="s">
        <v>240</v>
      </c>
      <c r="D115" s="56" t="s">
        <v>241</v>
      </c>
      <c r="E115" s="57">
        <v>100</v>
      </c>
      <c r="F115" s="58">
        <v>12</v>
      </c>
      <c r="G115" s="54">
        <v>0</v>
      </c>
      <c r="H115" s="59">
        <f t="shared" si="3"/>
        <v>0</v>
      </c>
    </row>
    <row r="116" spans="1:8" ht="17.5" customHeight="1" x14ac:dyDescent="0.55000000000000004">
      <c r="A116" s="37">
        <v>96</v>
      </c>
      <c r="B116" s="55" t="s">
        <v>154</v>
      </c>
      <c r="C116" s="44" t="s">
        <v>242</v>
      </c>
      <c r="D116" s="56" t="s">
        <v>243</v>
      </c>
      <c r="E116" s="57">
        <v>100</v>
      </c>
      <c r="F116" s="58">
        <v>12</v>
      </c>
      <c r="G116" s="54">
        <v>0</v>
      </c>
      <c r="H116" s="59">
        <f t="shared" si="3"/>
        <v>0</v>
      </c>
    </row>
    <row r="117" spans="1:8" ht="17.5" customHeight="1" x14ac:dyDescent="0.55000000000000004">
      <c r="A117" s="37">
        <v>97</v>
      </c>
      <c r="B117" s="55" t="s">
        <v>154</v>
      </c>
      <c r="C117" s="44" t="s">
        <v>244</v>
      </c>
      <c r="D117" s="56" t="s">
        <v>245</v>
      </c>
      <c r="E117" s="57">
        <v>100</v>
      </c>
      <c r="F117" s="58">
        <v>12</v>
      </c>
      <c r="G117" s="54">
        <v>0</v>
      </c>
      <c r="H117" s="59">
        <f t="shared" si="3"/>
        <v>0</v>
      </c>
    </row>
    <row r="118" spans="1:8" ht="17.5" customHeight="1" x14ac:dyDescent="0.55000000000000004">
      <c r="A118" s="37">
        <v>98</v>
      </c>
      <c r="B118" s="55" t="s">
        <v>154</v>
      </c>
      <c r="C118" s="44" t="s">
        <v>246</v>
      </c>
      <c r="D118" s="56" t="s">
        <v>247</v>
      </c>
      <c r="E118" s="57">
        <v>100</v>
      </c>
      <c r="F118" s="58">
        <v>12</v>
      </c>
      <c r="G118" s="54">
        <v>0</v>
      </c>
      <c r="H118" s="59">
        <f t="shared" si="3"/>
        <v>0</v>
      </c>
    </row>
    <row r="119" spans="1:8" ht="17.5" customHeight="1" x14ac:dyDescent="0.55000000000000004">
      <c r="A119" s="37">
        <v>99</v>
      </c>
      <c r="B119" s="55" t="s">
        <v>154</v>
      </c>
      <c r="C119" s="44" t="s">
        <v>248</v>
      </c>
      <c r="D119" s="56" t="s">
        <v>249</v>
      </c>
      <c r="E119" s="57">
        <v>100</v>
      </c>
      <c r="F119" s="58">
        <v>10</v>
      </c>
      <c r="G119" s="54">
        <v>0</v>
      </c>
      <c r="H119" s="59">
        <f t="shared" si="3"/>
        <v>0</v>
      </c>
    </row>
    <row r="120" spans="1:8" ht="17.5" customHeight="1" x14ac:dyDescent="0.55000000000000004">
      <c r="A120" s="37">
        <v>100</v>
      </c>
      <c r="B120" s="55" t="s">
        <v>154</v>
      </c>
      <c r="C120" s="44" t="s">
        <v>250</v>
      </c>
      <c r="D120" s="56" t="s">
        <v>251</v>
      </c>
      <c r="E120" s="57">
        <v>100</v>
      </c>
      <c r="F120" s="58">
        <v>10</v>
      </c>
      <c r="G120" s="54">
        <v>0</v>
      </c>
      <c r="H120" s="59">
        <f t="shared" si="3"/>
        <v>0</v>
      </c>
    </row>
    <row r="121" spans="1:8" ht="17.5" customHeight="1" x14ac:dyDescent="0.55000000000000004">
      <c r="A121" s="37">
        <v>101</v>
      </c>
      <c r="B121" s="55" t="s">
        <v>154</v>
      </c>
      <c r="C121" s="44" t="s">
        <v>252</v>
      </c>
      <c r="D121" s="56" t="s">
        <v>253</v>
      </c>
      <c r="E121" s="57">
        <v>100</v>
      </c>
      <c r="F121" s="58">
        <v>10</v>
      </c>
      <c r="G121" s="54">
        <v>0</v>
      </c>
      <c r="H121" s="59">
        <f t="shared" si="3"/>
        <v>0</v>
      </c>
    </row>
    <row r="122" spans="1:8" ht="17.5" customHeight="1" x14ac:dyDescent="0.55000000000000004">
      <c r="A122" s="37">
        <v>102</v>
      </c>
      <c r="B122" s="55" t="s">
        <v>154</v>
      </c>
      <c r="C122" s="44" t="s">
        <v>254</v>
      </c>
      <c r="D122" s="56" t="s">
        <v>255</v>
      </c>
      <c r="E122" s="57">
        <v>100</v>
      </c>
      <c r="F122" s="58">
        <v>10</v>
      </c>
      <c r="G122" s="54">
        <v>0</v>
      </c>
      <c r="H122" s="59">
        <f t="shared" si="3"/>
        <v>0</v>
      </c>
    </row>
    <row r="123" spans="1:8" ht="17.5" customHeight="1" x14ac:dyDescent="0.55000000000000004">
      <c r="A123" s="37">
        <v>103</v>
      </c>
      <c r="B123" s="61" t="s">
        <v>163</v>
      </c>
      <c r="C123" s="61" t="s">
        <v>164</v>
      </c>
      <c r="D123" s="62" t="s">
        <v>165</v>
      </c>
      <c r="E123" s="63">
        <v>100</v>
      </c>
      <c r="F123" s="64">
        <v>6</v>
      </c>
      <c r="G123" s="54">
        <v>0</v>
      </c>
      <c r="H123" s="65">
        <f>E123*G123</f>
        <v>0</v>
      </c>
    </row>
    <row r="124" spans="1:8" ht="17.5" customHeight="1" x14ac:dyDescent="0.55000000000000004">
      <c r="A124" s="37">
        <v>104</v>
      </c>
      <c r="B124" s="61" t="s">
        <v>163</v>
      </c>
      <c r="C124" s="61" t="s">
        <v>166</v>
      </c>
      <c r="D124" s="62" t="s">
        <v>167</v>
      </c>
      <c r="E124" s="63">
        <v>100</v>
      </c>
      <c r="F124" s="64">
        <v>6</v>
      </c>
      <c r="G124" s="54">
        <v>0</v>
      </c>
      <c r="H124" s="65">
        <f>E124*G124</f>
        <v>0</v>
      </c>
    </row>
    <row r="125" spans="1:8" ht="17.5" customHeight="1" x14ac:dyDescent="0.55000000000000004">
      <c r="A125" s="37">
        <v>105</v>
      </c>
      <c r="B125" s="61" t="s">
        <v>163</v>
      </c>
      <c r="C125" s="61" t="s">
        <v>168</v>
      </c>
      <c r="D125" s="62" t="s">
        <v>169</v>
      </c>
      <c r="E125" s="63">
        <v>100</v>
      </c>
      <c r="F125" s="64">
        <v>6</v>
      </c>
      <c r="G125" s="54">
        <v>0</v>
      </c>
      <c r="H125" s="65">
        <f>E125*G125</f>
        <v>0</v>
      </c>
    </row>
  </sheetData>
  <sheetProtection algorithmName="SHA-512" hashValue="qyekVk25uMGi6jyRBD8IREgzJB2ljxWQBD4kf3RoYmiQWyIYyf9eHLM3VcmB4FPbjAt+/LRlZ4XzyHEuyLdgwA==" saltValue="+5kBIHyCoG7RcVb8TcFp9w==" spinCount="100000" sheet="1" autoFilter="0"/>
  <autoFilter ref="A20:H81">
    <sortState ref="A19:K188">
      <sortCondition ref="A15"/>
    </sortState>
  </autoFilter>
  <mergeCells count="23">
    <mergeCell ref="A2:A3"/>
    <mergeCell ref="B2:B3"/>
    <mergeCell ref="C2:C3"/>
    <mergeCell ref="D5:E5"/>
    <mergeCell ref="A9:A10"/>
    <mergeCell ref="A5:A8"/>
    <mergeCell ref="G3:H3"/>
    <mergeCell ref="G9:H9"/>
    <mergeCell ref="G10:H10"/>
    <mergeCell ref="C9:E9"/>
    <mergeCell ref="C10:E10"/>
    <mergeCell ref="F5:H5"/>
    <mergeCell ref="E7:H7"/>
    <mergeCell ref="E8:H8"/>
    <mergeCell ref="D6:E6"/>
    <mergeCell ref="F6:H6"/>
    <mergeCell ref="E11:F11"/>
    <mergeCell ref="G11:H11"/>
    <mergeCell ref="A16:C17"/>
    <mergeCell ref="E12:F12"/>
    <mergeCell ref="D11:D12"/>
    <mergeCell ref="A11:A12"/>
    <mergeCell ref="G12:H12"/>
  </mergeCells>
  <phoneticPr fontId="1"/>
  <conditionalFormatting sqref="D17">
    <cfRule type="cellIs" dxfId="0" priority="1" operator="lessThan">
      <formula>150</formula>
    </cfRule>
  </conditionalFormatting>
  <dataValidations count="3">
    <dataValidation type="custom" showInputMessage="1" showErrorMessage="1" sqref="G12:G13 F13 H13:H14">
      <formula1>NOT(ISBLANK(F12))</formula1>
    </dataValidation>
    <dataValidation type="custom" allowBlank="1" showInputMessage="1" showErrorMessage="1" sqref="G18">
      <formula1>G18&gt;150</formula1>
    </dataValidation>
    <dataValidation type="custom" allowBlank="1" showInputMessage="1" showErrorMessage="1" error="ご注文単位の倍数で入力してください" sqref="G21:G125">
      <formula1>MOD(G21,F21)=0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23" sqref="E23"/>
    </sheetView>
  </sheetViews>
  <sheetFormatPr defaultRowHeight="18" x14ac:dyDescent="0.55000000000000004"/>
  <sheetData>
    <row r="1" spans="1:1" x14ac:dyDescent="0.55000000000000004">
      <c r="A1" t="s">
        <v>22</v>
      </c>
    </row>
    <row r="2" spans="1:1" x14ac:dyDescent="0.55000000000000004">
      <c r="A2" t="s">
        <v>23</v>
      </c>
    </row>
    <row r="3" spans="1:1" x14ac:dyDescent="0.55000000000000004">
      <c r="A3" t="s">
        <v>24</v>
      </c>
    </row>
    <row r="4" spans="1:1" x14ac:dyDescent="0.55000000000000004">
      <c r="A4" t="s">
        <v>25</v>
      </c>
    </row>
    <row r="5" spans="1:1" x14ac:dyDescent="0.55000000000000004">
      <c r="A5"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カタログB</vt:lpstr>
      <vt:lpstr>Sheet1</vt:lpstr>
      <vt:lpstr>カタログB!Print_Titles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山﨑 禎弥</cp:lastModifiedBy>
  <cp:lastPrinted>2020-05-15T08:39:12Z</cp:lastPrinted>
  <dcterms:created xsi:type="dcterms:W3CDTF">2020-04-27T06:58:46Z</dcterms:created>
  <dcterms:modified xsi:type="dcterms:W3CDTF">2020-09-09T10:26:09Z</dcterms:modified>
</cp:coreProperties>
</file>