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山﨑禎弥\Desktop\外販企画\カタログ修正\"/>
    </mc:Choice>
  </mc:AlternateContent>
  <workbookProtection workbookAlgorithmName="SHA-512" workbookHashValue="V+jTX3H3rZgMLCZqD8DZc6N+TVbdpx/KySCE5wlp7FGkAPJynTBUdmc5PlMYnp0WWO+pS4rOiPB7DqoQcbpwfg==" workbookSaltValue="MW/m1DpVloA36f06PXdveg==" workbookSpinCount="100000" lockStructure="1"/>
  <bookViews>
    <workbookView xWindow="0" yWindow="0" windowWidth="19200" windowHeight="6970"/>
  </bookViews>
  <sheets>
    <sheet name="カタログE" sheetId="1" r:id="rId1"/>
    <sheet name="Sheet1" sheetId="3" state="hidden" r:id="rId2"/>
  </sheets>
  <definedNames>
    <definedName name="_xlnm._FilterDatabase" localSheetId="0" hidden="1">カタログE!$A$20:$H$83</definedName>
    <definedName name="_xlnm.Print_Titles" localSheetId="0">カタログE!$1:$20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H22" i="1" l="1"/>
  <c r="G3" i="1" l="1"/>
  <c r="H35" i="1" l="1"/>
  <c r="H21" i="1" l="1"/>
  <c r="H23" i="1" l="1"/>
  <c r="H24" i="1"/>
  <c r="H25" i="1"/>
  <c r="H26" i="1"/>
  <c r="H27" i="1"/>
  <c r="H28" i="1"/>
  <c r="H29" i="1"/>
  <c r="H30" i="1"/>
  <c r="H31" i="1"/>
  <c r="H32" i="1"/>
  <c r="H33" i="1"/>
  <c r="H34"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7" i="1"/>
  <c r="H75" i="1"/>
  <c r="H76" i="1"/>
  <c r="H78" i="1"/>
  <c r="H79" i="1"/>
  <c r="H80" i="1"/>
  <c r="H81" i="1"/>
  <c r="H82" i="1"/>
  <c r="H83" i="1"/>
  <c r="E17" i="1" l="1"/>
  <c r="F17" i="1" s="1"/>
  <c r="G17" i="1" s="1"/>
  <c r="H17" i="1" s="1"/>
</calcChain>
</file>

<file path=xl/sharedStrings.xml><?xml version="1.0" encoding="utf-8"?>
<sst xmlns="http://schemas.openxmlformats.org/spreadsheetml/2006/main" count="301" uniqueCount="255">
  <si>
    <t>商品名</t>
    <rPh sb="0" eb="3">
      <t>ショウヒンメイ</t>
    </rPh>
    <phoneticPr fontId="1"/>
  </si>
  <si>
    <t>JAN</t>
  </si>
  <si>
    <t>ご注文数</t>
    <rPh sb="1" eb="4">
      <t>チュウモンスウ</t>
    </rPh>
    <phoneticPr fontId="1"/>
  </si>
  <si>
    <t>合計数</t>
    <rPh sb="0" eb="3">
      <t>ゴウケイスウ</t>
    </rPh>
    <phoneticPr fontId="1"/>
  </si>
  <si>
    <t>お届け先</t>
    <rPh sb="1" eb="2">
      <t>トド</t>
    </rPh>
    <rPh sb="3" eb="4">
      <t>サキ</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</si>
  <si>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</si>
  <si>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</si>
  <si>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</si>
  <si>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</si>
  <si>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ご注文者様</t>
    <rPh sb="1" eb="4">
      <t>チュウモンシャ</t>
    </rPh>
    <rPh sb="4" eb="5">
      <t>サマ</t>
    </rPh>
    <phoneticPr fontId="1"/>
  </si>
  <si>
    <t>ご注文いただく対象商品の数量をご注文単位の倍数で入力してください</t>
  </si>
  <si>
    <t>下の太枠内の欄すべてにご記入ください</t>
    <rPh sb="0" eb="1">
      <t>シタ</t>
    </rPh>
    <rPh sb="2" eb="4">
      <t>フトワク</t>
    </rPh>
    <rPh sb="4" eb="5">
      <t>ナイ</t>
    </rPh>
    <rPh sb="6" eb="7">
      <t>ラン</t>
    </rPh>
    <rPh sb="12" eb="14">
      <t>キニュウ</t>
    </rPh>
    <phoneticPr fontId="1"/>
  </si>
  <si>
    <t>注文番号</t>
    <rPh sb="0" eb="2">
      <t>チュウモン</t>
    </rPh>
    <rPh sb="2" eb="4">
      <t>バンゴウ</t>
    </rPh>
    <phoneticPr fontId="1"/>
  </si>
  <si>
    <t>販売価格
（税抜）</t>
    <rPh sb="0" eb="2">
      <t>ハンバイ</t>
    </rPh>
    <rPh sb="2" eb="4">
      <t>カカク</t>
    </rPh>
    <rPh sb="6" eb="8">
      <t>ゼイヌキ</t>
    </rPh>
    <phoneticPr fontId="1"/>
  </si>
  <si>
    <t>ご注文金額
（税抜）</t>
    <rPh sb="1" eb="3">
      <t>チュウモン</t>
    </rPh>
    <rPh sb="3" eb="5">
      <t>キンガク</t>
    </rPh>
    <rPh sb="7" eb="9">
      <t>ゼイヌキ</t>
    </rPh>
    <phoneticPr fontId="1"/>
  </si>
  <si>
    <t>ご注文
単位</t>
    <rPh sb="1" eb="3">
      <t>チュウモン</t>
    </rPh>
    <rPh sb="4" eb="6">
      <t>タンイ</t>
    </rPh>
    <phoneticPr fontId="1"/>
  </si>
  <si>
    <t>合計金額
（税抜）</t>
    <rPh sb="0" eb="2">
      <t>ゴウケイ</t>
    </rPh>
    <rPh sb="2" eb="4">
      <t>キンガク</t>
    </rPh>
    <rPh sb="6" eb="8">
      <t>ゼイヌキ</t>
    </rPh>
    <phoneticPr fontId="1"/>
  </si>
  <si>
    <t>【その他ご要望等】</t>
    <rPh sb="3" eb="4">
      <t>タ</t>
    </rPh>
    <rPh sb="5" eb="7">
      <t>ヨウボウ</t>
    </rPh>
    <rPh sb="7" eb="8">
      <t>トウ</t>
    </rPh>
    <phoneticPr fontId="1"/>
  </si>
  <si>
    <t>入金名義人</t>
    <rPh sb="0" eb="2">
      <t>ニュウキン</t>
    </rPh>
    <rPh sb="2" eb="5">
      <t>メイギニン</t>
    </rPh>
    <phoneticPr fontId="1"/>
  </si>
  <si>
    <t>お届け希望</t>
    <rPh sb="1" eb="2">
      <t>トド</t>
    </rPh>
    <rPh sb="3" eb="5">
      <t>キボウ</t>
    </rPh>
    <phoneticPr fontId="1"/>
  </si>
  <si>
    <t>希望日</t>
    <rPh sb="0" eb="3">
      <t>キボウビ</t>
    </rPh>
    <phoneticPr fontId="1"/>
  </si>
  <si>
    <t>希望時間</t>
    <rPh sb="0" eb="2">
      <t>キボウ</t>
    </rPh>
    <rPh sb="2" eb="4">
      <t>ジカン</t>
    </rPh>
    <phoneticPr fontId="1"/>
  </si>
  <si>
    <t>(1)  8:00～12:00</t>
    <phoneticPr fontId="1"/>
  </si>
  <si>
    <t>(2) 14:00～16:00</t>
    <phoneticPr fontId="1"/>
  </si>
  <si>
    <t>(3) 16:00～18:00</t>
    <phoneticPr fontId="1"/>
  </si>
  <si>
    <t>(4) 18:00～20:00</t>
    <phoneticPr fontId="1"/>
  </si>
  <si>
    <t>(5) 19:00～21:00</t>
    <phoneticPr fontId="1"/>
  </si>
  <si>
    <t>送料
（一律）</t>
    <rPh sb="0" eb="2">
      <t>ソウリョウ</t>
    </rPh>
    <rPh sb="4" eb="6">
      <t>イチリツ</t>
    </rPh>
    <phoneticPr fontId="1"/>
  </si>
  <si>
    <t>合計金額
（税込）</t>
    <rPh sb="0" eb="2">
      <t>ゴウケイ</t>
    </rPh>
    <rPh sb="2" eb="4">
      <t>キンガク</t>
    </rPh>
    <rPh sb="6" eb="8">
      <t>ゼイコミ</t>
    </rPh>
    <phoneticPr fontId="1"/>
  </si>
  <si>
    <t>【カタログ</t>
    <phoneticPr fontId="1"/>
  </si>
  <si>
    <t>ご注文書】</t>
    <phoneticPr fontId="6"/>
  </si>
  <si>
    <t>受付番号</t>
    <rPh sb="0" eb="2">
      <t>ウケツケ</t>
    </rPh>
    <rPh sb="2" eb="4">
      <t>バンゴウ</t>
    </rPh>
    <phoneticPr fontId="6"/>
  </si>
  <si>
    <t>会社名・団体名（請求書宛名）</t>
    <rPh sb="0" eb="2">
      <t>カイシャ</t>
    </rPh>
    <rPh sb="2" eb="3">
      <t>メイ</t>
    </rPh>
    <rPh sb="4" eb="7">
      <t>ダンタイメイ</t>
    </rPh>
    <rPh sb="8" eb="11">
      <t>セイキュウショ</t>
    </rPh>
    <rPh sb="11" eb="13">
      <t>アテナ</t>
    </rPh>
    <phoneticPr fontId="1"/>
  </si>
  <si>
    <t>入金名義人（半角ｶﾅ）</t>
    <phoneticPr fontId="1"/>
  </si>
  <si>
    <t>※お届け日のご希望がございましたら、ご注文日の14日後以降をご記入ください</t>
    <rPh sb="2" eb="3">
      <t>トド</t>
    </rPh>
    <rPh sb="4" eb="5">
      <t>ヒ</t>
    </rPh>
    <rPh sb="7" eb="9">
      <t>キボウ</t>
    </rPh>
    <phoneticPr fontId="1"/>
  </si>
  <si>
    <t>お支払情報</t>
    <phoneticPr fontId="1"/>
  </si>
  <si>
    <r>
      <rPr>
        <b/>
        <sz val="11"/>
        <color theme="1"/>
        <rFont val="ＭＳ Ｐゴシック"/>
        <family val="3"/>
        <charset val="128"/>
      </rPr>
      <t>↓</t>
    </r>
    <r>
      <rPr>
        <sz val="11"/>
        <color theme="1"/>
        <rFont val="ＭＳ Ｐゴシック"/>
        <family val="3"/>
        <charset val="128"/>
      </rPr>
      <t>カタログに記載の注文番号をご参照ください</t>
    </r>
    <rPh sb="6" eb="8">
      <t>キサイ</t>
    </rPh>
    <rPh sb="9" eb="11">
      <t>チュウモン</t>
    </rPh>
    <rPh sb="11" eb="13">
      <t>バンゴウ</t>
    </rPh>
    <rPh sb="15" eb="17">
      <t>サンショウ</t>
    </rPh>
    <phoneticPr fontId="1"/>
  </si>
  <si>
    <t>ジャンル</t>
    <phoneticPr fontId="1"/>
  </si>
  <si>
    <t>郵便番号</t>
    <rPh sb="0" eb="2">
      <t>ユウビン</t>
    </rPh>
    <rPh sb="2" eb="4">
      <t>バンゴウ</t>
    </rPh>
    <phoneticPr fontId="6"/>
  </si>
  <si>
    <t>住所</t>
    <rPh sb="0" eb="2">
      <t>ジュウショ</t>
    </rPh>
    <phoneticPr fontId="6"/>
  </si>
  <si>
    <t>メールアドレス</t>
    <phoneticPr fontId="1"/>
  </si>
  <si>
    <t>月　　日</t>
    <rPh sb="0" eb="1">
      <t>ガツ</t>
    </rPh>
    <rPh sb="3" eb="4">
      <t>ニチ</t>
    </rPh>
    <phoneticPr fontId="6"/>
  </si>
  <si>
    <t>氏名(ｶﾅ)</t>
    <rPh sb="0" eb="2">
      <t>シメイ</t>
    </rPh>
    <phoneticPr fontId="6"/>
  </si>
  <si>
    <t>会社名・団体名(ｶﾅ)</t>
    <phoneticPr fontId="1"/>
  </si>
  <si>
    <t>1</t>
  </si>
  <si>
    <t>アクセサリー</t>
  </si>
  <si>
    <t>クリアピアス（ハート型、１０ペア）</t>
  </si>
  <si>
    <t>4984355165057</t>
  </si>
  <si>
    <t>2</t>
  </si>
  <si>
    <t>クリアピアス（丸型、１０ペア）</t>
  </si>
  <si>
    <t>4984355165064</t>
  </si>
  <si>
    <t>3</t>
  </si>
  <si>
    <t>ピアスカバー（ノンアレルギー、４ペア）</t>
  </si>
  <si>
    <t>4984355165095</t>
  </si>
  <si>
    <t>4</t>
  </si>
  <si>
    <t xml:space="preserve">ピアスキャッチ（シリコーンタイプ、花型、１５ペア） </t>
  </si>
  <si>
    <t>4984355165088</t>
  </si>
  <si>
    <t>5</t>
  </si>
  <si>
    <t>6</t>
  </si>
  <si>
    <t>7</t>
  </si>
  <si>
    <t>8</t>
  </si>
  <si>
    <t>キッチン小物</t>
    <rPh sb="4" eb="6">
      <t>コモノ</t>
    </rPh>
    <phoneticPr fontId="2"/>
  </si>
  <si>
    <t xml:space="preserve">カンタンおにぎり器（三角型、２個用、縦１３．１×横７ｃｍ） </t>
  </si>
  <si>
    <t>4984355009429</t>
  </si>
  <si>
    <t>9</t>
  </si>
  <si>
    <t xml:space="preserve">しゃもじ（ケース・吸盤付き）　しゃもじ：長さ１９ｃｍ </t>
  </si>
  <si>
    <t>4984355005629</t>
  </si>
  <si>
    <t>10</t>
  </si>
  <si>
    <t xml:space="preserve">油ひき　２本入　直径３×高さ８．５ｃｍ </t>
  </si>
  <si>
    <t>4984355061847</t>
  </si>
  <si>
    <t>11</t>
  </si>
  <si>
    <t xml:space="preserve">油引き（ケース付）　直径６×高さ１１．１ｃｍ </t>
  </si>
  <si>
    <t>4984355061830</t>
  </si>
  <si>
    <t>12</t>
  </si>
  <si>
    <t>キッチン 収納</t>
    <rPh sb="5" eb="7">
      <t>シュウノウ</t>
    </rPh>
    <phoneticPr fontId="4"/>
  </si>
  <si>
    <t xml:space="preserve">フレンチガーリー　カトラリーケース　ホワイト </t>
  </si>
  <si>
    <t>4984355164869</t>
  </si>
  <si>
    <t>13</t>
  </si>
  <si>
    <t>キッチン まな板</t>
    <rPh sb="7" eb="8">
      <t>イタ</t>
    </rPh>
    <phoneticPr fontId="4"/>
  </si>
  <si>
    <t xml:space="preserve">スリムまな板（３０５ｍｍ×２０５ｍｍ×３ｍｍ） </t>
  </si>
  <si>
    <t>4984355712435</t>
  </si>
  <si>
    <t>14</t>
  </si>
  <si>
    <t>15</t>
  </si>
  <si>
    <t>園芸</t>
  </si>
  <si>
    <t xml:space="preserve">給水キャップ（園芸用、径３．２ｃｍ×高さ１０ｃｍ、２個） </t>
  </si>
  <si>
    <t>4984355005742</t>
  </si>
  <si>
    <t>16</t>
  </si>
  <si>
    <t>トイレ</t>
  </si>
  <si>
    <t xml:space="preserve">トイレットペーパー替え芯ホルダー直径２．５×高さ１５．５ｃｍ </t>
  </si>
  <si>
    <t>4984355054801</t>
  </si>
  <si>
    <t>17</t>
  </si>
  <si>
    <t>メガネ</t>
  </si>
  <si>
    <t xml:space="preserve">メガネストッパー　はめこみ型　長さ６．３ｃｍ </t>
  </si>
  <si>
    <t>4984355061854</t>
  </si>
  <si>
    <t>18</t>
  </si>
  <si>
    <t xml:space="preserve">メガネストッパー　ひっかけ型　長さ３．５ｃｍ </t>
  </si>
  <si>
    <t>4984355061861</t>
  </si>
  <si>
    <t>19</t>
  </si>
  <si>
    <t>リビング</t>
  </si>
  <si>
    <t xml:space="preserve">コーナーラック（ラウンド型、ミニ） </t>
  </si>
  <si>
    <t>4984355015635</t>
  </si>
  <si>
    <t>20</t>
  </si>
  <si>
    <t xml:space="preserve">こたつの継ぎ足（小）１０．３×１０．３ </t>
  </si>
  <si>
    <t>4984355165040</t>
  </si>
  <si>
    <t>21</t>
  </si>
  <si>
    <t xml:space="preserve">家具転倒防止安定板 </t>
  </si>
  <si>
    <t>4984355054634</t>
  </si>
  <si>
    <t>22</t>
  </si>
  <si>
    <t xml:space="preserve">家具転倒防止安定板（和室用） </t>
  </si>
  <si>
    <t>4984355060994</t>
  </si>
  <si>
    <t>23</t>
  </si>
  <si>
    <t>忌避具</t>
  </si>
  <si>
    <t xml:space="preserve">ハエたたき　長さ５６．５ｃｍ　ホワイト </t>
  </si>
  <si>
    <t>4984355150985</t>
  </si>
  <si>
    <t>24</t>
  </si>
  <si>
    <t>梱包</t>
  </si>
  <si>
    <t xml:space="preserve">針金白荷札（５０枚、９ｃｍ×４．３ｃｍ） </t>
  </si>
  <si>
    <t>4984355189589</t>
  </si>
  <si>
    <t>25</t>
  </si>
  <si>
    <t xml:space="preserve">針金白荷札（７０枚、６．１ｃｍ×３．９ｃｍ） </t>
  </si>
  <si>
    <t>4984355189572</t>
  </si>
  <si>
    <t>26</t>
  </si>
  <si>
    <t>収納　仕切板</t>
    <rPh sb="3" eb="5">
      <t>シキ</t>
    </rPh>
    <rPh sb="5" eb="6">
      <t>イタ</t>
    </rPh>
    <phoneticPr fontId="4"/>
  </si>
  <si>
    <t xml:space="preserve">整理ボード（２枚、幅１３ｃｍ×長さ４２．３ｃｍ） </t>
  </si>
  <si>
    <t>4984355714200</t>
  </si>
  <si>
    <t>27</t>
  </si>
  <si>
    <t>収納　コンテナ</t>
  </si>
  <si>
    <t>28</t>
  </si>
  <si>
    <t xml:space="preserve">アルティメットコンテナ（ネイビー、１５×１０×６ｃｍ） </t>
  </si>
  <si>
    <t>4984355713913</t>
  </si>
  <si>
    <t>29</t>
  </si>
  <si>
    <t>収納　自由自在</t>
    <rPh sb="3" eb="5">
      <t>ジユウ</t>
    </rPh>
    <rPh sb="5" eb="7">
      <t>ジザイ</t>
    </rPh>
    <phoneticPr fontId="4"/>
  </si>
  <si>
    <t xml:space="preserve">自由自在　積み重ねトレー　小　１５×１１×２ </t>
  </si>
  <si>
    <t>4984355158431</t>
  </si>
  <si>
    <t>30</t>
  </si>
  <si>
    <t xml:space="preserve">自由自在　積み重ねペンスタンド　７．１×７．１×１０．３ </t>
  </si>
  <si>
    <t>4984355158455</t>
  </si>
  <si>
    <t>31</t>
  </si>
  <si>
    <t>収納　バスケット</t>
  </si>
  <si>
    <t xml:space="preserve">ＭＯＮＯ＆ＣＨＲＯソフトバスケット角③１．５Ｌ </t>
  </si>
  <si>
    <t>4984355164586</t>
  </si>
  <si>
    <t>32</t>
  </si>
  <si>
    <t>文具</t>
  </si>
  <si>
    <t xml:space="preserve">ファイルクリップ　２穴　５個組 </t>
  </si>
  <si>
    <t>4984355165019</t>
  </si>
  <si>
    <t>33</t>
  </si>
  <si>
    <t>カードスタンド</t>
  </si>
  <si>
    <t xml:space="preserve">Ｌ型カードスタンド　約よこ１１×たて６ｃｍ </t>
  </si>
  <si>
    <t>4984355189947</t>
  </si>
  <si>
    <t>34</t>
  </si>
  <si>
    <t xml:space="preserve">Ｌ型カードスタンド　約よこ１８×たて８ｃｍ </t>
  </si>
  <si>
    <t>4984355189930</t>
  </si>
  <si>
    <t>35</t>
  </si>
  <si>
    <t xml:space="preserve">Ｌ型カードスタンド　約よこ６．５×たて４ｃｍ　２コ入 </t>
  </si>
  <si>
    <t>4984355189954</t>
  </si>
  <si>
    <t>36</t>
  </si>
  <si>
    <t xml:space="preserve">Ｔ型カードスタンド　約たて１０．５×よこ１４．８ｃｍ </t>
  </si>
  <si>
    <t>4984355190004</t>
  </si>
  <si>
    <t>37</t>
  </si>
  <si>
    <t xml:space="preserve">Ｔ型カードスタンド　約たて１２．８×よこ９ｃｍ </t>
  </si>
  <si>
    <t>4984355190011</t>
  </si>
  <si>
    <t>38</t>
  </si>
  <si>
    <t xml:space="preserve">Ｔ型カードスタンド　約たて１４．８×よこ１０．５ｃｍ </t>
  </si>
  <si>
    <t>4984355189992</t>
  </si>
  <si>
    <t>39</t>
  </si>
  <si>
    <t xml:space="preserve">Ｔ型カードスタンド　約たて９×よこ６．４ｃｍ </t>
  </si>
  <si>
    <t>4984355190028</t>
  </si>
  <si>
    <t>40</t>
  </si>
  <si>
    <t xml:space="preserve">Ｖ型カードスタンド　約よこ１５×たて６ｃｍ </t>
  </si>
  <si>
    <t>4984355189985</t>
  </si>
  <si>
    <t>41</t>
  </si>
  <si>
    <t>手芸</t>
  </si>
  <si>
    <t xml:space="preserve">シャツストップ </t>
  </si>
  <si>
    <t>4984355054986</t>
  </si>
  <si>
    <t>42</t>
  </si>
  <si>
    <t>歯ブラシ</t>
    <rPh sb="0" eb="1">
      <t>ハ</t>
    </rPh>
    <phoneticPr fontId="4"/>
  </si>
  <si>
    <t xml:space="preserve">Ｔｒａｖｅｌ　ｍａｔｅ１　トラベル歯ブラシ　ケース付 </t>
  </si>
  <si>
    <t>4984355711261</t>
  </si>
  <si>
    <t>43</t>
  </si>
  <si>
    <t xml:space="preserve">Ｔｒａｖｅｌ　ｍａｔｅ２　歯ブラシカバー６個入 </t>
  </si>
  <si>
    <t>4984355711278</t>
  </si>
  <si>
    <t>44</t>
  </si>
  <si>
    <t xml:space="preserve">アクア４　Ｗ毛先歯ブラシ　コンパクト４列　やわらかめ　２Ｐ </t>
  </si>
  <si>
    <t>4984355165484</t>
  </si>
  <si>
    <t>45</t>
  </si>
  <si>
    <t xml:space="preserve">アクア６　Ｗ毛先歯ブラシ　コンパクト４列　かため　２Ｐ </t>
  </si>
  <si>
    <t>4984355165507</t>
  </si>
  <si>
    <t>46</t>
  </si>
  <si>
    <t xml:space="preserve">アクア７　Ｗ毛先銀イオン歯ブラシ　レギュラー　ふつう　２Ｐ </t>
  </si>
  <si>
    <t>4984355165514</t>
  </si>
  <si>
    <t>47</t>
  </si>
  <si>
    <t xml:space="preserve">デンタルフロス　５０ｍ　ＵＮＷＡＸタイプ </t>
  </si>
  <si>
    <t>4984355057598</t>
  </si>
  <si>
    <t>48</t>
  </si>
  <si>
    <t xml:space="preserve">デントピュア１１スパイラル植毛歯ブラシレギュラー　ふつう２Ｐ </t>
  </si>
  <si>
    <t>4984355165408</t>
  </si>
  <si>
    <t>49</t>
  </si>
  <si>
    <t xml:space="preserve">デントピュア４フラット毛歯ブラシ　レギュラー４列　ふつう２Ｐ </t>
  </si>
  <si>
    <t>4984355165330</t>
  </si>
  <si>
    <t>50</t>
  </si>
  <si>
    <t xml:space="preserve">デントピュア７フラット毛歯ブラシ　コンパクト３列　かため２Ｐ </t>
  </si>
  <si>
    <t>4984355165361</t>
  </si>
  <si>
    <t>51</t>
  </si>
  <si>
    <t xml:space="preserve">デントピュア８フラット毛歯ブラシコンパクト４列やわらかめ２Ｐ </t>
  </si>
  <si>
    <t>4984355165378</t>
  </si>
  <si>
    <t>52</t>
  </si>
  <si>
    <t xml:space="preserve">フィット１　小さな山切り歯ブラシ　コンパクト３列　ふつう２Ｐ </t>
  </si>
  <si>
    <t>4984355165415</t>
  </si>
  <si>
    <t>53</t>
  </si>
  <si>
    <t xml:space="preserve">フィット２　小さな山切り歯ブラシ　コンパクト３列　かため２Ｐ </t>
  </si>
  <si>
    <t>4984355165422</t>
  </si>
  <si>
    <t>54</t>
  </si>
  <si>
    <t xml:space="preserve">舌クリーナー　２Ｐ </t>
  </si>
  <si>
    <t>4984355711254</t>
  </si>
  <si>
    <t>55</t>
  </si>
  <si>
    <t>衛生</t>
  </si>
  <si>
    <t xml:space="preserve">ジョイント歯ブラシスタンド </t>
  </si>
  <si>
    <t>4984355712480</t>
  </si>
  <si>
    <t>56</t>
  </si>
  <si>
    <t xml:space="preserve">歯ブラシスタンド（オリーブ、コーラルピンク、１０×８×７ｃｍ） </t>
  </si>
  <si>
    <t>4984355714835</t>
  </si>
  <si>
    <t>57</t>
  </si>
  <si>
    <t xml:space="preserve">オリーブ　歯ブラシスタンド　ダークブルー　１０ｘ８ｘ７ｃｍ </t>
  </si>
  <si>
    <t>4984355162131</t>
  </si>
  <si>
    <t>58</t>
  </si>
  <si>
    <t xml:space="preserve">オリーブ　歯ブラシスタンド　ホワイト </t>
  </si>
  <si>
    <t>4984355162124</t>
  </si>
  <si>
    <t>59</t>
  </si>
  <si>
    <t xml:space="preserve">手付コップ（オリーブ、コーラルピンク、２５０ｍＬ、９×７×８ｃｍ） </t>
  </si>
  <si>
    <t>4984355714828</t>
  </si>
  <si>
    <t>60</t>
  </si>
  <si>
    <t xml:space="preserve">オリーブ　手付コップ　２５０ｍｌダークブルー　９ｘ７ｘ８ｃｍ </t>
  </si>
  <si>
    <t>4984355162988</t>
  </si>
  <si>
    <t>61</t>
  </si>
  <si>
    <t xml:space="preserve">オリーブ　手付コップ　２５０ｍｌ　ホワイト </t>
  </si>
  <si>
    <t>4984355162971</t>
  </si>
  <si>
    <t>62</t>
  </si>
  <si>
    <t>浴用</t>
  </si>
  <si>
    <t xml:space="preserve">ソープラック（オリーブ、コーラルピンク、１３×１２×７ｃｍ） </t>
  </si>
  <si>
    <t>4984355714811</t>
  </si>
  <si>
    <t>63</t>
  </si>
  <si>
    <t xml:space="preserve">オリーブ　ソープラック　ダークブルー　１３ｘ１２ｘ７ｃｍ </t>
  </si>
  <si>
    <t>4984355162773</t>
  </si>
  <si>
    <t xml:space="preserve">オリーブ　ソープラック　ホワイト </t>
  </si>
  <si>
    <t>4984355162766</t>
  </si>
  <si>
    <t xml:space="preserve">石けん台（オリーブ、コーラルピンク、１３×１０×３ｃｍ） </t>
  </si>
  <si>
    <t>4984355714774</t>
  </si>
  <si>
    <t xml:space="preserve">オリーブ　石けん台　ダークブルー　１３．３ｘ１０．６ｘ３．３ </t>
  </si>
  <si>
    <t>4984355162711</t>
  </si>
  <si>
    <t xml:space="preserve">オリーブ　石けん台　ホワイト </t>
  </si>
  <si>
    <t>4984355162704</t>
  </si>
  <si>
    <t>E　</t>
    <phoneticPr fontId="6"/>
  </si>
  <si>
    <t>↓合計個数：150個以上</t>
    <rPh sb="3" eb="5">
      <t>コスウ</t>
    </rPh>
    <rPh sb="9" eb="10">
      <t>コ</t>
    </rPh>
    <rPh sb="10" eb="12">
      <t>イジョウ</t>
    </rPh>
    <phoneticPr fontId="1"/>
  </si>
  <si>
    <t>フードストッパー付まな板（２４ｃｍ×３６ｃｍ×厚さ１ｍｍ）</t>
  </si>
  <si>
    <t>4984355712534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</si>
</sst>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個&quot;"/>
    <numFmt numFmtId="177" formatCode="0&quot;個&quot;"/>
    <numFmt numFmtId="178" formatCode="0&quot;円&quot;"/>
    <numFmt numFmtId="179" formatCode="yyyy&quot;年&quot;m&quot;月&quot;d&quot;日&quot;;@"/>
    <numFmt numFmtId="180"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2"/>
      <color theme="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8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Protection="1">
      <alignment vertical="center"/>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176" fontId="2" fillId="0" borderId="0" xfId="0" applyNumberFormat="1" applyFont="1" applyProtection="1">
      <alignment vertical="center"/>
      <protection locked="0"/>
    </xf>
    <xf numFmtId="0" fontId="7" fillId="2" borderId="1" xfId="0" applyFont="1" applyFill="1" applyBorder="1" applyAlignment="1" applyProtection="1">
      <alignment horizontal="center" vertical="center"/>
      <protection locked="0"/>
    </xf>
    <xf numFmtId="0" fontId="2" fillId="0" borderId="0" xfId="0" applyNumberFormat="1" applyFont="1" applyAlignment="1" applyProtection="1">
      <alignment horizontal="center" vertical="center"/>
    </xf>
    <xf numFmtId="0" fontId="2" fillId="0" borderId="0" xfId="0" applyNumberFormat="1" applyFont="1" applyProtection="1">
      <alignment vertical="center"/>
    </xf>
    <xf numFmtId="0" fontId="2" fillId="0" borderId="0" xfId="0" applyFont="1" applyProtection="1">
      <alignment vertical="center"/>
    </xf>
    <xf numFmtId="49" fontId="2" fillId="0" borderId="0" xfId="0" applyNumberFormat="1" applyFont="1" applyProtection="1">
      <alignment vertical="center"/>
    </xf>
    <xf numFmtId="176" fontId="2" fillId="0" borderId="0" xfId="0" applyNumberFormat="1" applyFont="1" applyProtection="1">
      <alignment vertical="center"/>
    </xf>
    <xf numFmtId="177" fontId="2" fillId="0" borderId="0" xfId="0" applyNumberFormat="1" applyFont="1" applyBorder="1" applyProtection="1">
      <alignment vertical="center"/>
    </xf>
    <xf numFmtId="178" fontId="2" fillId="0" borderId="0" xfId="0" applyNumberFormat="1" applyFont="1" applyBorder="1" applyProtection="1">
      <alignment vertical="center"/>
    </xf>
    <xf numFmtId="0"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176" fontId="7" fillId="2" borderId="4" xfId="0" applyNumberFormat="1" applyFont="1" applyFill="1" applyBorder="1" applyAlignment="1" applyProtection="1">
      <alignment horizontal="center" vertical="center"/>
    </xf>
    <xf numFmtId="0" fontId="2" fillId="0" borderId="0" xfId="0" applyNumberFormat="1" applyFont="1" applyAlignment="1" applyProtection="1">
      <alignment horizontal="left" vertical="center"/>
    </xf>
    <xf numFmtId="0" fontId="2" fillId="0" borderId="0" xfId="0" applyNumberFormat="1" applyFont="1" applyBorder="1" applyAlignment="1" applyProtection="1">
      <alignment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177" fontId="5" fillId="0" borderId="12" xfId="0" applyNumberFormat="1" applyFont="1" applyBorder="1" applyProtection="1">
      <alignment vertical="center"/>
    </xf>
    <xf numFmtId="180" fontId="5" fillId="0" borderId="1" xfId="0" applyNumberFormat="1" applyFont="1" applyBorder="1" applyProtection="1">
      <alignment vertical="center"/>
    </xf>
    <xf numFmtId="180" fontId="5" fillId="0" borderId="1" xfId="0" applyNumberFormat="1" applyFont="1" applyBorder="1" applyAlignment="1" applyProtection="1">
      <alignment horizontal="right" vertical="center"/>
    </xf>
    <xf numFmtId="0" fontId="2"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177" fontId="5" fillId="0" borderId="0" xfId="0" applyNumberFormat="1" applyFont="1" applyFill="1" applyBorder="1" applyProtection="1">
      <alignment vertical="center"/>
    </xf>
    <xf numFmtId="178" fontId="5" fillId="0" borderId="0" xfId="0" applyNumberFormat="1" applyFont="1" applyFill="1" applyBorder="1" applyProtection="1">
      <alignment vertical="center"/>
    </xf>
    <xf numFmtId="177" fontId="2" fillId="0" borderId="2" xfId="0" applyNumberFormat="1" applyFont="1" applyBorder="1" applyProtection="1">
      <alignment vertical="center"/>
    </xf>
    <xf numFmtId="178" fontId="2" fillId="0" borderId="2" xfId="0" applyNumberFormat="1" applyFont="1" applyBorder="1" applyAlignment="1" applyProtection="1">
      <alignment horizontal="right" vertical="center"/>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vertical="center" shrinkToFit="1"/>
    </xf>
    <xf numFmtId="0" fontId="2" fillId="0" borderId="1" xfId="0" applyFont="1" applyBorder="1" applyAlignment="1" applyProtection="1">
      <alignment vertical="center" shrinkToFit="1"/>
    </xf>
    <xf numFmtId="49" fontId="2" fillId="0" borderId="1" xfId="0" applyNumberFormat="1" applyFont="1" applyBorder="1" applyProtection="1">
      <alignment vertical="center"/>
    </xf>
    <xf numFmtId="178" fontId="2" fillId="0" borderId="1" xfId="0" applyNumberFormat="1" applyFont="1" applyBorder="1" applyProtection="1">
      <alignment vertical="center"/>
    </xf>
    <xf numFmtId="177" fontId="2" fillId="0" borderId="1" xfId="0" applyNumberFormat="1" applyFont="1" applyBorder="1" applyProtection="1">
      <alignment vertical="center"/>
    </xf>
    <xf numFmtId="180" fontId="2" fillId="0" borderId="1" xfId="0" applyNumberFormat="1" applyFont="1" applyBorder="1" applyProtection="1">
      <alignment vertical="center"/>
    </xf>
    <xf numFmtId="0" fontId="2" fillId="0" borderId="1" xfId="0" applyFont="1" applyBorder="1" applyProtection="1">
      <alignment vertical="center"/>
      <protection locked="0"/>
    </xf>
    <xf numFmtId="0" fontId="2" fillId="3" borderId="23"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49" fontId="9" fillId="3" borderId="1"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left" vertical="center" shrinkToFit="1"/>
      <protection locked="0"/>
    </xf>
    <xf numFmtId="0" fontId="2" fillId="0" borderId="1" xfId="0" applyFont="1" applyBorder="1" applyAlignment="1" applyProtection="1"/>
    <xf numFmtId="0" fontId="2" fillId="3" borderId="23" xfId="0" applyNumberFormat="1" applyFont="1" applyFill="1" applyBorder="1" applyAlignment="1" applyProtection="1">
      <alignment horizontal="left" vertical="center" shrinkToFit="1"/>
      <protection locked="0"/>
    </xf>
    <xf numFmtId="177" fontId="4" fillId="0" borderId="0" xfId="0" applyNumberFormat="1" applyFont="1" applyBorder="1" applyAlignment="1" applyProtection="1">
      <alignment vertical="center" wrapText="1"/>
    </xf>
    <xf numFmtId="0" fontId="4" fillId="0" borderId="0" xfId="0" applyNumberFormat="1" applyFont="1" applyBorder="1" applyAlignment="1">
      <alignment vertical="center"/>
    </xf>
    <xf numFmtId="177" fontId="2" fillId="4" borderId="1" xfId="0" applyNumberFormat="1" applyFont="1" applyFill="1" applyBorder="1" applyProtection="1">
      <alignment vertical="center"/>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7" fillId="2" borderId="3" xfId="0" applyNumberFormat="1" applyFont="1" applyFill="1" applyBorder="1" applyAlignment="1" applyProtection="1">
      <alignment horizontal="center" vertical="center"/>
    </xf>
    <xf numFmtId="0" fontId="7" fillId="2" borderId="19" xfId="0" applyNumberFormat="1"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xf>
    <xf numFmtId="0" fontId="7" fillId="2" borderId="22" xfId="0" applyNumberFormat="1" applyFont="1" applyFill="1" applyBorder="1" applyAlignment="1" applyProtection="1">
      <alignment horizontal="center" vertical="center"/>
    </xf>
    <xf numFmtId="179" fontId="2" fillId="0" borderId="0" xfId="0" applyNumberFormat="1" applyFont="1" applyBorder="1" applyAlignment="1" applyProtection="1">
      <alignment horizontal="right" vertical="center"/>
    </xf>
    <xf numFmtId="0" fontId="2" fillId="3" borderId="20" xfId="0" applyNumberFormat="1" applyFont="1" applyFill="1" applyBorder="1" applyAlignment="1" applyProtection="1">
      <alignment horizontal="left" vertical="center"/>
      <protection locked="0"/>
    </xf>
    <xf numFmtId="0" fontId="2" fillId="3" borderId="14" xfId="0" applyNumberFormat="1" applyFont="1" applyFill="1" applyBorder="1" applyAlignment="1" applyProtection="1">
      <alignment horizontal="left" vertical="center"/>
      <protection locked="0"/>
    </xf>
    <xf numFmtId="0" fontId="2" fillId="3" borderId="20" xfId="0" applyNumberFormat="1" applyFont="1" applyFill="1" applyBorder="1" applyAlignment="1" applyProtection="1">
      <alignment horizontal="left" vertical="center" shrinkToFit="1"/>
      <protection locked="0"/>
    </xf>
    <xf numFmtId="0" fontId="2" fillId="3" borderId="13" xfId="0" applyNumberFormat="1" applyFont="1" applyFill="1" applyBorder="1" applyAlignment="1" applyProtection="1">
      <alignment horizontal="left" vertical="center" shrinkToFit="1"/>
      <protection locked="0"/>
    </xf>
    <xf numFmtId="0" fontId="2" fillId="3" borderId="12" xfId="0" applyNumberFormat="1" applyFont="1" applyFill="1" applyBorder="1" applyAlignment="1" applyProtection="1">
      <alignment horizontal="left" vertical="center" shrinkToFit="1"/>
      <protection locked="0"/>
    </xf>
    <xf numFmtId="0" fontId="2" fillId="3" borderId="16" xfId="0" applyNumberFormat="1" applyFont="1" applyFill="1" applyBorder="1" applyAlignment="1" applyProtection="1">
      <alignment horizontal="left" vertical="center" shrinkToFit="1"/>
      <protection locked="0"/>
    </xf>
    <xf numFmtId="0" fontId="2" fillId="3" borderId="17" xfId="0" applyNumberFormat="1" applyFont="1" applyFill="1" applyBorder="1" applyAlignment="1" applyProtection="1">
      <alignment horizontal="left" vertical="center" shrinkToFit="1"/>
      <protection locked="0"/>
    </xf>
    <xf numFmtId="0" fontId="2" fillId="3" borderId="18" xfId="0" applyNumberFormat="1" applyFont="1" applyFill="1" applyBorder="1" applyAlignment="1" applyProtection="1">
      <alignment horizontal="left" vertical="center" shrinkToFit="1"/>
      <protection locked="0"/>
    </xf>
    <xf numFmtId="0" fontId="10" fillId="3" borderId="20" xfId="0" applyNumberFormat="1" applyFont="1" applyFill="1" applyBorder="1" applyAlignment="1" applyProtection="1">
      <alignment horizontal="left" vertical="center" shrinkToFit="1"/>
      <protection locked="0"/>
    </xf>
    <xf numFmtId="0" fontId="10" fillId="3" borderId="13" xfId="0" applyNumberFormat="1" applyFont="1" applyFill="1" applyBorder="1" applyAlignment="1" applyProtection="1">
      <alignment horizontal="left" vertical="center" shrinkToFit="1"/>
      <protection locked="0"/>
    </xf>
    <xf numFmtId="0" fontId="10" fillId="3" borderId="14" xfId="0" applyNumberFormat="1" applyFont="1" applyFill="1" applyBorder="1" applyAlignment="1" applyProtection="1">
      <alignment horizontal="left" vertical="center" shrinkToFit="1"/>
      <protection locked="0"/>
    </xf>
    <xf numFmtId="0" fontId="2" fillId="3" borderId="20" xfId="1" applyNumberFormat="1" applyFont="1" applyFill="1" applyBorder="1" applyAlignment="1" applyProtection="1">
      <alignment horizontal="left" vertical="center" shrinkToFit="1"/>
      <protection locked="0"/>
    </xf>
    <xf numFmtId="0" fontId="2" fillId="3" borderId="13" xfId="1" applyNumberFormat="1" applyFont="1" applyFill="1" applyBorder="1" applyAlignment="1" applyProtection="1">
      <alignment horizontal="left" vertical="center" shrinkToFit="1"/>
      <protection locked="0"/>
    </xf>
    <xf numFmtId="0" fontId="2" fillId="3" borderId="14" xfId="1" applyNumberFormat="1" applyFont="1" applyFill="1" applyBorder="1" applyAlignment="1" applyProtection="1">
      <alignment horizontal="left" vertical="center" shrinkToFit="1"/>
      <protection locked="0"/>
    </xf>
    <xf numFmtId="0" fontId="7" fillId="2" borderId="1" xfId="0" applyNumberFormat="1" applyFont="1" applyFill="1" applyBorder="1" applyAlignment="1" applyProtection="1">
      <alignment horizontal="center" vertical="center"/>
    </xf>
    <xf numFmtId="0" fontId="2" fillId="3" borderId="14" xfId="0" applyNumberFormat="1" applyFont="1" applyFill="1" applyBorder="1" applyAlignment="1" applyProtection="1">
      <alignment horizontal="left" vertical="center" shrinkToFit="1"/>
      <protection locked="0"/>
    </xf>
    <xf numFmtId="0" fontId="2" fillId="3" borderId="6" xfId="0" applyNumberFormat="1" applyFont="1" applyFill="1" applyBorder="1" applyAlignment="1" applyProtection="1">
      <alignment horizontal="left" vertical="top"/>
      <protection locked="0"/>
    </xf>
    <xf numFmtId="0" fontId="2" fillId="3" borderId="7" xfId="0" applyNumberFormat="1"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left" vertical="top"/>
      <protection locked="0"/>
    </xf>
    <xf numFmtId="0" fontId="2" fillId="3" borderId="9" xfId="0" applyNumberFormat="1" applyFont="1" applyFill="1" applyBorder="1" applyAlignment="1" applyProtection="1">
      <alignment horizontal="left" vertical="top"/>
      <protection locked="0"/>
    </xf>
    <xf numFmtId="0" fontId="2" fillId="3" borderId="10" xfId="0" applyNumberFormat="1" applyFont="1" applyFill="1" applyBorder="1" applyAlignment="1" applyProtection="1">
      <alignment horizontal="left" vertical="top"/>
      <protection locked="0"/>
    </xf>
    <xf numFmtId="0" fontId="2" fillId="3" borderId="11" xfId="0" applyNumberFormat="1" applyFont="1" applyFill="1" applyBorder="1" applyAlignment="1" applyProtection="1">
      <alignment horizontal="left" vertical="top"/>
      <protection locked="0"/>
    </xf>
    <xf numFmtId="0" fontId="7" fillId="2" borderId="4" xfId="0" applyNumberFormat="1" applyFont="1" applyFill="1" applyBorder="1" applyAlignment="1" applyProtection="1">
      <alignment horizontal="center" vertical="center"/>
    </xf>
    <xf numFmtId="0" fontId="7" fillId="2" borderId="21" xfId="0" applyNumberFormat="1" applyFont="1" applyFill="1" applyBorder="1" applyAlignment="1" applyProtection="1">
      <alignment horizontal="center" vertical="center"/>
    </xf>
    <xf numFmtId="0" fontId="2" fillId="3" borderId="24" xfId="0" applyNumberFormat="1" applyFont="1" applyFill="1" applyBorder="1" applyAlignment="1" applyProtection="1">
      <alignment horizontal="left" vertical="center" shrinkToFit="1"/>
      <protection locked="0"/>
    </xf>
    <xf numFmtId="0" fontId="2" fillId="3" borderId="5" xfId="0" applyNumberFormat="1"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1">
    <dxf>
      <font>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3"/>
  <sheetViews>
    <sheetView tabSelected="1" zoomScale="51" zoomScaleNormal="51" workbookViewId="0">
      <pane ySplit="20" topLeftCell="A21" activePane="bottomLeft" state="frozen"/>
      <selection pane="bottomLeft" activeCell="D3" sqref="D3"/>
    </sheetView>
  </sheetViews>
  <sheetFormatPr defaultColWidth="9" defaultRowHeight="13" x14ac:dyDescent="0.55000000000000004"/>
  <cols>
    <col min="1" max="1" width="14.58203125" style="3" customWidth="1"/>
    <col min="2" max="2" width="14.75" style="4" customWidth="1"/>
    <col min="3" max="3" width="27.58203125" style="5" customWidth="1"/>
    <col min="4" max="4" width="14.75" style="6" customWidth="1"/>
    <col min="5" max="5" width="12.58203125" style="5" customWidth="1"/>
    <col min="6" max="6" width="13.25" style="7" customWidth="1"/>
    <col min="7" max="8" width="12.58203125" style="5" customWidth="1"/>
    <col min="9" max="16384" width="9" style="1"/>
  </cols>
  <sheetData>
    <row r="1" spans="1:8" ht="6.75" customHeight="1" x14ac:dyDescent="0.55000000000000004">
      <c r="A1" s="9"/>
      <c r="B1" s="10"/>
      <c r="C1" s="11"/>
      <c r="D1" s="12"/>
      <c r="E1" s="11"/>
      <c r="F1" s="13"/>
      <c r="G1" s="11"/>
      <c r="H1" s="11"/>
    </row>
    <row r="2" spans="1:8" ht="13.5" customHeight="1" x14ac:dyDescent="0.2">
      <c r="A2" s="56" t="s">
        <v>29</v>
      </c>
      <c r="B2" s="56" t="s">
        <v>251</v>
      </c>
      <c r="C2" s="57" t="s">
        <v>30</v>
      </c>
      <c r="D2" s="12"/>
      <c r="E2" s="11"/>
      <c r="F2" s="13"/>
      <c r="G2" s="51" t="s">
        <v>31</v>
      </c>
      <c r="H2" s="45"/>
    </row>
    <row r="3" spans="1:8" ht="13.5" customHeight="1" x14ac:dyDescent="0.55000000000000004">
      <c r="A3" s="56"/>
      <c r="B3" s="56"/>
      <c r="C3" s="57"/>
      <c r="D3" s="12" t="s">
        <v>11</v>
      </c>
      <c r="E3" s="11"/>
      <c r="F3" s="13"/>
      <c r="G3" s="62">
        <f ca="1">TODAY()</f>
        <v>44083</v>
      </c>
      <c r="H3" s="62"/>
    </row>
    <row r="4" spans="1:8" ht="5.25" customHeight="1" thickBot="1" x14ac:dyDescent="0.6">
      <c r="A4" s="9"/>
      <c r="B4" s="10"/>
      <c r="C4" s="11"/>
      <c r="D4" s="12"/>
      <c r="E4" s="11"/>
      <c r="F4" s="13"/>
      <c r="G4" s="14"/>
      <c r="H4" s="15"/>
    </row>
    <row r="5" spans="1:8" ht="19.5" customHeight="1" x14ac:dyDescent="0.55000000000000004">
      <c r="A5" s="60" t="s">
        <v>9</v>
      </c>
      <c r="B5" s="16" t="s">
        <v>5</v>
      </c>
      <c r="C5" s="50"/>
      <c r="D5" s="58" t="s">
        <v>32</v>
      </c>
      <c r="E5" s="58"/>
      <c r="F5" s="68"/>
      <c r="G5" s="69"/>
      <c r="H5" s="70"/>
    </row>
    <row r="6" spans="1:8" ht="19.5" customHeight="1" x14ac:dyDescent="0.55000000000000004">
      <c r="A6" s="61"/>
      <c r="B6" s="17" t="s">
        <v>42</v>
      </c>
      <c r="C6" s="52"/>
      <c r="D6" s="77" t="s">
        <v>43</v>
      </c>
      <c r="E6" s="77"/>
      <c r="F6" s="65"/>
      <c r="G6" s="66"/>
      <c r="H6" s="78"/>
    </row>
    <row r="7" spans="1:8" ht="19.5" customHeight="1" x14ac:dyDescent="0.55000000000000004">
      <c r="A7" s="61"/>
      <c r="B7" s="17" t="s">
        <v>38</v>
      </c>
      <c r="C7" s="46"/>
      <c r="D7" s="17" t="s">
        <v>39</v>
      </c>
      <c r="E7" s="71"/>
      <c r="F7" s="72"/>
      <c r="G7" s="72"/>
      <c r="H7" s="73"/>
    </row>
    <row r="8" spans="1:8" ht="19.5" customHeight="1" x14ac:dyDescent="0.55000000000000004">
      <c r="A8" s="59"/>
      <c r="B8" s="18" t="s">
        <v>8</v>
      </c>
      <c r="C8" s="47"/>
      <c r="D8" s="19" t="s">
        <v>40</v>
      </c>
      <c r="E8" s="74"/>
      <c r="F8" s="75"/>
      <c r="G8" s="75"/>
      <c r="H8" s="76"/>
    </row>
    <row r="9" spans="1:8" ht="19.5" customHeight="1" x14ac:dyDescent="0.55000000000000004">
      <c r="A9" s="59" t="s">
        <v>4</v>
      </c>
      <c r="B9" s="19" t="s">
        <v>5</v>
      </c>
      <c r="C9" s="65"/>
      <c r="D9" s="66"/>
      <c r="E9" s="67"/>
      <c r="F9" s="19" t="s">
        <v>6</v>
      </c>
      <c r="G9" s="63"/>
      <c r="H9" s="64"/>
    </row>
    <row r="10" spans="1:8" ht="19.5" customHeight="1" x14ac:dyDescent="0.55000000000000004">
      <c r="A10" s="59"/>
      <c r="B10" s="18" t="s">
        <v>7</v>
      </c>
      <c r="C10" s="65"/>
      <c r="D10" s="66"/>
      <c r="E10" s="67"/>
      <c r="F10" s="19" t="s">
        <v>8</v>
      </c>
      <c r="G10" s="63"/>
      <c r="H10" s="64"/>
    </row>
    <row r="11" spans="1:8" ht="19.5" customHeight="1" x14ac:dyDescent="0.55000000000000004">
      <c r="A11" s="59" t="s">
        <v>19</v>
      </c>
      <c r="B11" s="19" t="s">
        <v>20</v>
      </c>
      <c r="C11" s="48" t="s">
        <v>41</v>
      </c>
      <c r="D11" s="77" t="s">
        <v>35</v>
      </c>
      <c r="E11" s="77" t="s">
        <v>18</v>
      </c>
      <c r="F11" s="77"/>
      <c r="G11" s="66"/>
      <c r="H11" s="78"/>
    </row>
    <row r="12" spans="1:8" ht="19.5" customHeight="1" thickBot="1" x14ac:dyDescent="0.6">
      <c r="A12" s="86"/>
      <c r="B12" s="20" t="s">
        <v>21</v>
      </c>
      <c r="C12" s="49"/>
      <c r="D12" s="85"/>
      <c r="E12" s="85" t="s">
        <v>33</v>
      </c>
      <c r="F12" s="85"/>
      <c r="G12" s="87"/>
      <c r="H12" s="88"/>
    </row>
    <row r="13" spans="1:8" ht="17.25" customHeight="1" x14ac:dyDescent="0.55000000000000004">
      <c r="A13" s="21" t="s">
        <v>34</v>
      </c>
      <c r="B13" s="10"/>
      <c r="C13" s="11"/>
      <c r="D13" s="12"/>
      <c r="E13" s="11"/>
      <c r="F13" s="13"/>
      <c r="G13" s="14"/>
      <c r="H13" s="15"/>
    </row>
    <row r="14" spans="1:8" ht="7.5" customHeight="1" x14ac:dyDescent="0.55000000000000004">
      <c r="A14" s="21"/>
      <c r="B14" s="10"/>
      <c r="C14" s="11"/>
      <c r="D14" s="12"/>
      <c r="E14" s="11"/>
      <c r="F14" s="13"/>
      <c r="G14" s="11"/>
      <c r="H14" s="15"/>
    </row>
    <row r="15" spans="1:8" ht="21.75" customHeight="1" thickBot="1" x14ac:dyDescent="0.6">
      <c r="A15" s="22" t="s">
        <v>17</v>
      </c>
      <c r="B15" s="22"/>
      <c r="C15" s="22"/>
      <c r="D15" s="54" t="s">
        <v>252</v>
      </c>
      <c r="E15" s="53"/>
      <c r="F15" s="53"/>
      <c r="G15" s="53"/>
      <c r="H15" s="11"/>
    </row>
    <row r="16" spans="1:8" ht="33.75" customHeight="1" x14ac:dyDescent="0.55000000000000004">
      <c r="A16" s="79"/>
      <c r="B16" s="80"/>
      <c r="C16" s="81"/>
      <c r="D16" s="23" t="s">
        <v>3</v>
      </c>
      <c r="E16" s="24" t="s">
        <v>16</v>
      </c>
      <c r="F16" s="24" t="s">
        <v>27</v>
      </c>
      <c r="G16" s="24" t="s">
        <v>16</v>
      </c>
      <c r="H16" s="24" t="s">
        <v>28</v>
      </c>
    </row>
    <row r="17" spans="1:8" ht="25.5" customHeight="1" thickBot="1" x14ac:dyDescent="0.6">
      <c r="A17" s="82"/>
      <c r="B17" s="83"/>
      <c r="C17" s="84"/>
      <c r="D17" s="25">
        <f>SUM(G21:G932)</f>
        <v>0</v>
      </c>
      <c r="E17" s="26">
        <f>SUM(H21:H932)</f>
        <v>0</v>
      </c>
      <c r="F17" s="27">
        <f>IF(E17&gt;0,1500,0)</f>
        <v>0</v>
      </c>
      <c r="G17" s="26">
        <f>E17+F17</f>
        <v>0</v>
      </c>
      <c r="H17" s="26">
        <f>G17*1.1</f>
        <v>0</v>
      </c>
    </row>
    <row r="18" spans="1:8" ht="12" customHeight="1" x14ac:dyDescent="0.55000000000000004">
      <c r="A18" s="28"/>
      <c r="B18" s="28"/>
      <c r="C18" s="28"/>
      <c r="D18" s="28"/>
      <c r="E18" s="28"/>
      <c r="F18" s="29"/>
      <c r="G18" s="30"/>
      <c r="H18" s="31"/>
    </row>
    <row r="19" spans="1:8" ht="21" customHeight="1" x14ac:dyDescent="0.55000000000000004">
      <c r="A19" s="21" t="s">
        <v>36</v>
      </c>
      <c r="B19" s="10"/>
      <c r="C19" s="11"/>
      <c r="D19" s="12"/>
      <c r="E19" s="11"/>
      <c r="F19" s="13"/>
      <c r="G19" s="32"/>
      <c r="H19" s="33" t="s">
        <v>10</v>
      </c>
    </row>
    <row r="20" spans="1:8" s="2" customFormat="1" ht="30.75" customHeight="1" x14ac:dyDescent="0.55000000000000004">
      <c r="A20" s="34" t="s">
        <v>12</v>
      </c>
      <c r="B20" s="34" t="s">
        <v>37</v>
      </c>
      <c r="C20" s="35" t="s">
        <v>0</v>
      </c>
      <c r="D20" s="36" t="s">
        <v>1</v>
      </c>
      <c r="E20" s="24" t="s">
        <v>13</v>
      </c>
      <c r="F20" s="37" t="s">
        <v>15</v>
      </c>
      <c r="G20" s="8" t="s">
        <v>2</v>
      </c>
      <c r="H20" s="24" t="s">
        <v>14</v>
      </c>
    </row>
    <row r="21" spans="1:8" ht="17.25" customHeight="1" x14ac:dyDescent="0.55000000000000004">
      <c r="A21" s="38" t="s">
        <v>44</v>
      </c>
      <c r="B21" s="39" t="s">
        <v>45</v>
      </c>
      <c r="C21" s="40" t="s">
        <v>46</v>
      </c>
      <c r="D21" s="41" t="s">
        <v>47</v>
      </c>
      <c r="E21" s="42">
        <v>100</v>
      </c>
      <c r="F21" s="43">
        <v>12</v>
      </c>
      <c r="G21" s="55">
        <v>0</v>
      </c>
      <c r="H21" s="44">
        <f t="shared" ref="H21:H48" si="0">E21*G21</f>
        <v>0</v>
      </c>
    </row>
    <row r="22" spans="1:8" ht="17.25" customHeight="1" x14ac:dyDescent="0.55000000000000004">
      <c r="A22" s="38" t="s">
        <v>48</v>
      </c>
      <c r="B22" s="39" t="s">
        <v>45</v>
      </c>
      <c r="C22" s="40" t="s">
        <v>49</v>
      </c>
      <c r="D22" s="41" t="s">
        <v>50</v>
      </c>
      <c r="E22" s="42">
        <v>100</v>
      </c>
      <c r="F22" s="43">
        <v>12</v>
      </c>
      <c r="G22" s="55">
        <v>0</v>
      </c>
      <c r="H22" s="44">
        <f t="shared" si="0"/>
        <v>0</v>
      </c>
    </row>
    <row r="23" spans="1:8" ht="17.25" customHeight="1" x14ac:dyDescent="0.55000000000000004">
      <c r="A23" s="38" t="s">
        <v>51</v>
      </c>
      <c r="B23" s="39" t="s">
        <v>45</v>
      </c>
      <c r="C23" s="40" t="s">
        <v>52</v>
      </c>
      <c r="D23" s="41" t="s">
        <v>53</v>
      </c>
      <c r="E23" s="42">
        <v>100</v>
      </c>
      <c r="F23" s="43">
        <v>12</v>
      </c>
      <c r="G23" s="55">
        <v>0</v>
      </c>
      <c r="H23" s="44">
        <f t="shared" si="0"/>
        <v>0</v>
      </c>
    </row>
    <row r="24" spans="1:8" ht="17.25" customHeight="1" x14ac:dyDescent="0.55000000000000004">
      <c r="A24" s="38" t="s">
        <v>54</v>
      </c>
      <c r="B24" s="39" t="s">
        <v>45</v>
      </c>
      <c r="C24" s="40" t="s">
        <v>55</v>
      </c>
      <c r="D24" s="41" t="s">
        <v>56</v>
      </c>
      <c r="E24" s="42">
        <v>100</v>
      </c>
      <c r="F24" s="43">
        <v>12</v>
      </c>
      <c r="G24" s="55">
        <v>0</v>
      </c>
      <c r="H24" s="44">
        <f t="shared" si="0"/>
        <v>0</v>
      </c>
    </row>
    <row r="25" spans="1:8" ht="17.25" customHeight="1" x14ac:dyDescent="0.55000000000000004">
      <c r="A25" s="38" t="s">
        <v>57</v>
      </c>
      <c r="B25" s="39" t="s">
        <v>61</v>
      </c>
      <c r="C25" s="40" t="s">
        <v>62</v>
      </c>
      <c r="D25" s="41" t="s">
        <v>63</v>
      </c>
      <c r="E25" s="42">
        <v>100</v>
      </c>
      <c r="F25" s="43">
        <v>10</v>
      </c>
      <c r="G25" s="55">
        <v>0</v>
      </c>
      <c r="H25" s="44">
        <f t="shared" si="0"/>
        <v>0</v>
      </c>
    </row>
    <row r="26" spans="1:8" ht="17.25" customHeight="1" x14ac:dyDescent="0.55000000000000004">
      <c r="A26" s="38" t="s">
        <v>58</v>
      </c>
      <c r="B26" s="39" t="s">
        <v>61</v>
      </c>
      <c r="C26" s="40" t="s">
        <v>65</v>
      </c>
      <c r="D26" s="41" t="s">
        <v>66</v>
      </c>
      <c r="E26" s="42">
        <v>100</v>
      </c>
      <c r="F26" s="43">
        <v>10</v>
      </c>
      <c r="G26" s="55">
        <v>0</v>
      </c>
      <c r="H26" s="44">
        <f t="shared" si="0"/>
        <v>0</v>
      </c>
    </row>
    <row r="27" spans="1:8" ht="17.25" customHeight="1" x14ac:dyDescent="0.55000000000000004">
      <c r="A27" s="38" t="s">
        <v>59</v>
      </c>
      <c r="B27" s="39" t="s">
        <v>61</v>
      </c>
      <c r="C27" s="40" t="s">
        <v>68</v>
      </c>
      <c r="D27" s="41" t="s">
        <v>69</v>
      </c>
      <c r="E27" s="42">
        <v>100</v>
      </c>
      <c r="F27" s="43">
        <v>12</v>
      </c>
      <c r="G27" s="55">
        <v>0</v>
      </c>
      <c r="H27" s="44">
        <f t="shared" si="0"/>
        <v>0</v>
      </c>
    </row>
    <row r="28" spans="1:8" ht="17.25" customHeight="1" x14ac:dyDescent="0.55000000000000004">
      <c r="A28" s="38" t="s">
        <v>60</v>
      </c>
      <c r="B28" s="39" t="s">
        <v>61</v>
      </c>
      <c r="C28" s="40" t="s">
        <v>71</v>
      </c>
      <c r="D28" s="41" t="s">
        <v>72</v>
      </c>
      <c r="E28" s="42">
        <v>100</v>
      </c>
      <c r="F28" s="43">
        <v>12</v>
      </c>
      <c r="G28" s="55">
        <v>0</v>
      </c>
      <c r="H28" s="44">
        <f t="shared" si="0"/>
        <v>0</v>
      </c>
    </row>
    <row r="29" spans="1:8" ht="17.25" customHeight="1" x14ac:dyDescent="0.55000000000000004">
      <c r="A29" s="38" t="s">
        <v>64</v>
      </c>
      <c r="B29" s="39" t="s">
        <v>74</v>
      </c>
      <c r="C29" s="40" t="s">
        <v>75</v>
      </c>
      <c r="D29" s="41" t="s">
        <v>76</v>
      </c>
      <c r="E29" s="42">
        <v>100</v>
      </c>
      <c r="F29" s="43">
        <v>12</v>
      </c>
      <c r="G29" s="55">
        <v>0</v>
      </c>
      <c r="H29" s="44">
        <f t="shared" si="0"/>
        <v>0</v>
      </c>
    </row>
    <row r="30" spans="1:8" ht="17.25" customHeight="1" x14ac:dyDescent="0.55000000000000004">
      <c r="A30" s="38" t="s">
        <v>67</v>
      </c>
      <c r="B30" s="39" t="s">
        <v>78</v>
      </c>
      <c r="C30" s="40" t="s">
        <v>79</v>
      </c>
      <c r="D30" s="41" t="s">
        <v>80</v>
      </c>
      <c r="E30" s="42">
        <v>100</v>
      </c>
      <c r="F30" s="43">
        <v>16</v>
      </c>
      <c r="G30" s="55">
        <v>0</v>
      </c>
      <c r="H30" s="44">
        <f t="shared" si="0"/>
        <v>0</v>
      </c>
    </row>
    <row r="31" spans="1:8" ht="17.25" customHeight="1" x14ac:dyDescent="0.55000000000000004">
      <c r="A31" s="38" t="s">
        <v>70</v>
      </c>
      <c r="B31" s="39" t="s">
        <v>78</v>
      </c>
      <c r="C31" s="40" t="s">
        <v>253</v>
      </c>
      <c r="D31" s="41" t="s">
        <v>254</v>
      </c>
      <c r="E31" s="42">
        <v>100</v>
      </c>
      <c r="F31" s="43">
        <v>10</v>
      </c>
      <c r="G31" s="55">
        <v>0</v>
      </c>
      <c r="H31" s="44">
        <f t="shared" si="0"/>
        <v>0</v>
      </c>
    </row>
    <row r="32" spans="1:8" ht="17.25" customHeight="1" x14ac:dyDescent="0.55000000000000004">
      <c r="A32" s="38" t="s">
        <v>73</v>
      </c>
      <c r="B32" s="39" t="s">
        <v>83</v>
      </c>
      <c r="C32" s="40" t="s">
        <v>84</v>
      </c>
      <c r="D32" s="41" t="s">
        <v>85</v>
      </c>
      <c r="E32" s="42">
        <v>100</v>
      </c>
      <c r="F32" s="43">
        <v>12</v>
      </c>
      <c r="G32" s="55">
        <v>0</v>
      </c>
      <c r="H32" s="44">
        <f t="shared" si="0"/>
        <v>0</v>
      </c>
    </row>
    <row r="33" spans="1:8" ht="17.25" customHeight="1" x14ac:dyDescent="0.55000000000000004">
      <c r="A33" s="38" t="s">
        <v>77</v>
      </c>
      <c r="B33" s="39" t="s">
        <v>87</v>
      </c>
      <c r="C33" s="40" t="s">
        <v>88</v>
      </c>
      <c r="D33" s="41" t="s">
        <v>89</v>
      </c>
      <c r="E33" s="42">
        <v>100</v>
      </c>
      <c r="F33" s="43">
        <v>10</v>
      </c>
      <c r="G33" s="55">
        <v>0</v>
      </c>
      <c r="H33" s="44">
        <f t="shared" si="0"/>
        <v>0</v>
      </c>
    </row>
    <row r="34" spans="1:8" ht="17.25" customHeight="1" x14ac:dyDescent="0.55000000000000004">
      <c r="A34" s="38" t="s">
        <v>81</v>
      </c>
      <c r="B34" s="39" t="s">
        <v>91</v>
      </c>
      <c r="C34" s="40" t="s">
        <v>92</v>
      </c>
      <c r="D34" s="41" t="s">
        <v>93</v>
      </c>
      <c r="E34" s="42">
        <v>100</v>
      </c>
      <c r="F34" s="43">
        <v>10</v>
      </c>
      <c r="G34" s="55">
        <v>0</v>
      </c>
      <c r="H34" s="44">
        <f t="shared" si="0"/>
        <v>0</v>
      </c>
    </row>
    <row r="35" spans="1:8" ht="17.25" customHeight="1" x14ac:dyDescent="0.55000000000000004">
      <c r="A35" s="38" t="s">
        <v>82</v>
      </c>
      <c r="B35" s="39" t="s">
        <v>91</v>
      </c>
      <c r="C35" s="40" t="s">
        <v>95</v>
      </c>
      <c r="D35" s="41" t="s">
        <v>96</v>
      </c>
      <c r="E35" s="42">
        <v>100</v>
      </c>
      <c r="F35" s="43">
        <v>10</v>
      </c>
      <c r="G35" s="55">
        <v>0</v>
      </c>
      <c r="H35" s="44">
        <f t="shared" si="0"/>
        <v>0</v>
      </c>
    </row>
    <row r="36" spans="1:8" ht="17.25" customHeight="1" x14ac:dyDescent="0.55000000000000004">
      <c r="A36" s="38" t="s">
        <v>86</v>
      </c>
      <c r="B36" s="39" t="s">
        <v>98</v>
      </c>
      <c r="C36" s="40" t="s">
        <v>99</v>
      </c>
      <c r="D36" s="41" t="s">
        <v>100</v>
      </c>
      <c r="E36" s="42">
        <v>100</v>
      </c>
      <c r="F36" s="43">
        <v>12</v>
      </c>
      <c r="G36" s="55">
        <v>0</v>
      </c>
      <c r="H36" s="44">
        <f t="shared" si="0"/>
        <v>0</v>
      </c>
    </row>
    <row r="37" spans="1:8" ht="17.25" customHeight="1" x14ac:dyDescent="0.55000000000000004">
      <c r="A37" s="38" t="s">
        <v>90</v>
      </c>
      <c r="B37" s="39" t="s">
        <v>98</v>
      </c>
      <c r="C37" s="40" t="s">
        <v>102</v>
      </c>
      <c r="D37" s="41" t="s">
        <v>103</v>
      </c>
      <c r="E37" s="42">
        <v>100</v>
      </c>
      <c r="F37" s="43">
        <v>12</v>
      </c>
      <c r="G37" s="55">
        <v>0</v>
      </c>
      <c r="H37" s="44">
        <f t="shared" si="0"/>
        <v>0</v>
      </c>
    </row>
    <row r="38" spans="1:8" ht="17.25" customHeight="1" x14ac:dyDescent="0.55000000000000004">
      <c r="A38" s="38" t="s">
        <v>94</v>
      </c>
      <c r="B38" s="39" t="s">
        <v>98</v>
      </c>
      <c r="C38" s="40" t="s">
        <v>105</v>
      </c>
      <c r="D38" s="41" t="s">
        <v>106</v>
      </c>
      <c r="E38" s="42">
        <v>100</v>
      </c>
      <c r="F38" s="43">
        <v>10</v>
      </c>
      <c r="G38" s="55">
        <v>0</v>
      </c>
      <c r="H38" s="44">
        <f t="shared" si="0"/>
        <v>0</v>
      </c>
    </row>
    <row r="39" spans="1:8" ht="17.25" customHeight="1" x14ac:dyDescent="0.55000000000000004">
      <c r="A39" s="38" t="s">
        <v>97</v>
      </c>
      <c r="B39" s="39" t="s">
        <v>98</v>
      </c>
      <c r="C39" s="40" t="s">
        <v>108</v>
      </c>
      <c r="D39" s="41" t="s">
        <v>109</v>
      </c>
      <c r="E39" s="42">
        <v>100</v>
      </c>
      <c r="F39" s="43">
        <v>10</v>
      </c>
      <c r="G39" s="55">
        <v>0</v>
      </c>
      <c r="H39" s="44">
        <f t="shared" si="0"/>
        <v>0</v>
      </c>
    </row>
    <row r="40" spans="1:8" ht="17.25" customHeight="1" x14ac:dyDescent="0.55000000000000004">
      <c r="A40" s="38" t="s">
        <v>101</v>
      </c>
      <c r="B40" s="39" t="s">
        <v>111</v>
      </c>
      <c r="C40" s="40" t="s">
        <v>112</v>
      </c>
      <c r="D40" s="41" t="s">
        <v>113</v>
      </c>
      <c r="E40" s="42">
        <v>100</v>
      </c>
      <c r="F40" s="43">
        <v>10</v>
      </c>
      <c r="G40" s="55">
        <v>0</v>
      </c>
      <c r="H40" s="44">
        <f t="shared" si="0"/>
        <v>0</v>
      </c>
    </row>
    <row r="41" spans="1:8" ht="17.25" customHeight="1" x14ac:dyDescent="0.55000000000000004">
      <c r="A41" s="38" t="s">
        <v>104</v>
      </c>
      <c r="B41" s="39" t="s">
        <v>115</v>
      </c>
      <c r="C41" s="40" t="s">
        <v>116</v>
      </c>
      <c r="D41" s="41" t="s">
        <v>117</v>
      </c>
      <c r="E41" s="42">
        <v>100</v>
      </c>
      <c r="F41" s="43">
        <v>8</v>
      </c>
      <c r="G41" s="55">
        <v>0</v>
      </c>
      <c r="H41" s="44">
        <f t="shared" si="0"/>
        <v>0</v>
      </c>
    </row>
    <row r="42" spans="1:8" ht="17.25" customHeight="1" x14ac:dyDescent="0.55000000000000004">
      <c r="A42" s="38" t="s">
        <v>107</v>
      </c>
      <c r="B42" s="39" t="s">
        <v>115</v>
      </c>
      <c r="C42" s="40" t="s">
        <v>119</v>
      </c>
      <c r="D42" s="41" t="s">
        <v>120</v>
      </c>
      <c r="E42" s="42">
        <v>100</v>
      </c>
      <c r="F42" s="43">
        <v>8</v>
      </c>
      <c r="G42" s="55">
        <v>0</v>
      </c>
      <c r="H42" s="44">
        <f t="shared" si="0"/>
        <v>0</v>
      </c>
    </row>
    <row r="43" spans="1:8" ht="17.25" customHeight="1" x14ac:dyDescent="0.55000000000000004">
      <c r="A43" s="38" t="s">
        <v>110</v>
      </c>
      <c r="B43" s="39" t="s">
        <v>122</v>
      </c>
      <c r="C43" s="40" t="s">
        <v>123</v>
      </c>
      <c r="D43" s="41" t="s">
        <v>124</v>
      </c>
      <c r="E43" s="42">
        <v>100</v>
      </c>
      <c r="F43" s="43">
        <v>16</v>
      </c>
      <c r="G43" s="55">
        <v>0</v>
      </c>
      <c r="H43" s="44">
        <f t="shared" si="0"/>
        <v>0</v>
      </c>
    </row>
    <row r="44" spans="1:8" ht="17.25" customHeight="1" x14ac:dyDescent="0.55000000000000004">
      <c r="A44" s="38" t="s">
        <v>114</v>
      </c>
      <c r="B44" s="39" t="s">
        <v>126</v>
      </c>
      <c r="C44" s="40" t="s">
        <v>128</v>
      </c>
      <c r="D44" s="41" t="s">
        <v>129</v>
      </c>
      <c r="E44" s="42">
        <v>100</v>
      </c>
      <c r="F44" s="43">
        <v>10</v>
      </c>
      <c r="G44" s="55">
        <v>0</v>
      </c>
      <c r="H44" s="44">
        <f t="shared" si="0"/>
        <v>0</v>
      </c>
    </row>
    <row r="45" spans="1:8" ht="17.25" customHeight="1" x14ac:dyDescent="0.55000000000000004">
      <c r="A45" s="38" t="s">
        <v>118</v>
      </c>
      <c r="B45" s="39" t="s">
        <v>131</v>
      </c>
      <c r="C45" s="40" t="s">
        <v>132</v>
      </c>
      <c r="D45" s="41" t="s">
        <v>133</v>
      </c>
      <c r="E45" s="42">
        <v>100</v>
      </c>
      <c r="F45" s="43">
        <v>10</v>
      </c>
      <c r="G45" s="55">
        <v>0</v>
      </c>
      <c r="H45" s="44">
        <f t="shared" si="0"/>
        <v>0</v>
      </c>
    </row>
    <row r="46" spans="1:8" ht="17.25" customHeight="1" x14ac:dyDescent="0.55000000000000004">
      <c r="A46" s="38" t="s">
        <v>121</v>
      </c>
      <c r="B46" s="39" t="s">
        <v>131</v>
      </c>
      <c r="C46" s="40" t="s">
        <v>135</v>
      </c>
      <c r="D46" s="41" t="s">
        <v>136</v>
      </c>
      <c r="E46" s="42">
        <v>100</v>
      </c>
      <c r="F46" s="43">
        <v>12</v>
      </c>
      <c r="G46" s="55">
        <v>0</v>
      </c>
      <c r="H46" s="44">
        <f t="shared" si="0"/>
        <v>0</v>
      </c>
    </row>
    <row r="47" spans="1:8" ht="17.25" customHeight="1" x14ac:dyDescent="0.55000000000000004">
      <c r="A47" s="38" t="s">
        <v>125</v>
      </c>
      <c r="B47" s="39" t="s">
        <v>138</v>
      </c>
      <c r="C47" s="40" t="s">
        <v>139</v>
      </c>
      <c r="D47" s="41" t="s">
        <v>140</v>
      </c>
      <c r="E47" s="42">
        <v>100</v>
      </c>
      <c r="F47" s="43">
        <v>12</v>
      </c>
      <c r="G47" s="55">
        <v>0</v>
      </c>
      <c r="H47" s="44">
        <f t="shared" si="0"/>
        <v>0</v>
      </c>
    </row>
    <row r="48" spans="1:8" ht="17.25" customHeight="1" x14ac:dyDescent="0.55000000000000004">
      <c r="A48" s="38" t="s">
        <v>127</v>
      </c>
      <c r="B48" s="39" t="s">
        <v>142</v>
      </c>
      <c r="C48" s="40" t="s">
        <v>143</v>
      </c>
      <c r="D48" s="41" t="s">
        <v>144</v>
      </c>
      <c r="E48" s="42">
        <v>100</v>
      </c>
      <c r="F48" s="43">
        <v>12</v>
      </c>
      <c r="G48" s="55">
        <v>0</v>
      </c>
      <c r="H48" s="44">
        <f t="shared" si="0"/>
        <v>0</v>
      </c>
    </row>
    <row r="49" spans="1:8" ht="17.25" customHeight="1" x14ac:dyDescent="0.55000000000000004">
      <c r="A49" s="38" t="s">
        <v>130</v>
      </c>
      <c r="B49" s="39" t="s">
        <v>146</v>
      </c>
      <c r="C49" s="40" t="s">
        <v>147</v>
      </c>
      <c r="D49" s="41" t="s">
        <v>148</v>
      </c>
      <c r="E49" s="42">
        <v>100</v>
      </c>
      <c r="F49" s="43">
        <v>12</v>
      </c>
      <c r="G49" s="55">
        <v>0</v>
      </c>
      <c r="H49" s="44">
        <f t="shared" ref="H49:H80" si="1">E49*G49</f>
        <v>0</v>
      </c>
    </row>
    <row r="50" spans="1:8" ht="17.25" customHeight="1" x14ac:dyDescent="0.55000000000000004">
      <c r="A50" s="38" t="s">
        <v>134</v>
      </c>
      <c r="B50" s="39" t="s">
        <v>146</v>
      </c>
      <c r="C50" s="40" t="s">
        <v>150</v>
      </c>
      <c r="D50" s="41" t="s">
        <v>151</v>
      </c>
      <c r="E50" s="42">
        <v>100</v>
      </c>
      <c r="F50" s="43">
        <v>12</v>
      </c>
      <c r="G50" s="55">
        <v>0</v>
      </c>
      <c r="H50" s="44">
        <f t="shared" si="1"/>
        <v>0</v>
      </c>
    </row>
    <row r="51" spans="1:8" ht="17.25" customHeight="1" x14ac:dyDescent="0.55000000000000004">
      <c r="A51" s="38" t="s">
        <v>137</v>
      </c>
      <c r="B51" s="39" t="s">
        <v>146</v>
      </c>
      <c r="C51" s="40" t="s">
        <v>153</v>
      </c>
      <c r="D51" s="41" t="s">
        <v>154</v>
      </c>
      <c r="E51" s="42">
        <v>100</v>
      </c>
      <c r="F51" s="43">
        <v>12</v>
      </c>
      <c r="G51" s="55">
        <v>0</v>
      </c>
      <c r="H51" s="44">
        <f t="shared" si="1"/>
        <v>0</v>
      </c>
    </row>
    <row r="52" spans="1:8" ht="17.25" customHeight="1" x14ac:dyDescent="0.55000000000000004">
      <c r="A52" s="38" t="s">
        <v>141</v>
      </c>
      <c r="B52" s="39" t="s">
        <v>146</v>
      </c>
      <c r="C52" s="40" t="s">
        <v>156</v>
      </c>
      <c r="D52" s="41" t="s">
        <v>157</v>
      </c>
      <c r="E52" s="42">
        <v>100</v>
      </c>
      <c r="F52" s="43">
        <v>12</v>
      </c>
      <c r="G52" s="55">
        <v>0</v>
      </c>
      <c r="H52" s="44">
        <f t="shared" si="1"/>
        <v>0</v>
      </c>
    </row>
    <row r="53" spans="1:8" ht="17.25" customHeight="1" x14ac:dyDescent="0.55000000000000004">
      <c r="A53" s="38" t="s">
        <v>145</v>
      </c>
      <c r="B53" s="39" t="s">
        <v>146</v>
      </c>
      <c r="C53" s="40" t="s">
        <v>159</v>
      </c>
      <c r="D53" s="41" t="s">
        <v>160</v>
      </c>
      <c r="E53" s="42">
        <v>100</v>
      </c>
      <c r="F53" s="43">
        <v>12</v>
      </c>
      <c r="G53" s="55">
        <v>0</v>
      </c>
      <c r="H53" s="44">
        <f t="shared" si="1"/>
        <v>0</v>
      </c>
    </row>
    <row r="54" spans="1:8" ht="17.25" customHeight="1" x14ac:dyDescent="0.55000000000000004">
      <c r="A54" s="38" t="s">
        <v>149</v>
      </c>
      <c r="B54" s="39" t="s">
        <v>146</v>
      </c>
      <c r="C54" s="40" t="s">
        <v>162</v>
      </c>
      <c r="D54" s="41" t="s">
        <v>163</v>
      </c>
      <c r="E54" s="42">
        <v>100</v>
      </c>
      <c r="F54" s="43">
        <v>12</v>
      </c>
      <c r="G54" s="55">
        <v>0</v>
      </c>
      <c r="H54" s="44">
        <f t="shared" si="1"/>
        <v>0</v>
      </c>
    </row>
    <row r="55" spans="1:8" ht="17.25" customHeight="1" x14ac:dyDescent="0.55000000000000004">
      <c r="A55" s="38" t="s">
        <v>152</v>
      </c>
      <c r="B55" s="39" t="s">
        <v>146</v>
      </c>
      <c r="C55" s="40" t="s">
        <v>165</v>
      </c>
      <c r="D55" s="41" t="s">
        <v>166</v>
      </c>
      <c r="E55" s="42">
        <v>100</v>
      </c>
      <c r="F55" s="43">
        <v>12</v>
      </c>
      <c r="G55" s="55">
        <v>0</v>
      </c>
      <c r="H55" s="44">
        <f t="shared" si="1"/>
        <v>0</v>
      </c>
    </row>
    <row r="56" spans="1:8" ht="17.25" customHeight="1" x14ac:dyDescent="0.55000000000000004">
      <c r="A56" s="38" t="s">
        <v>155</v>
      </c>
      <c r="B56" s="39" t="s">
        <v>146</v>
      </c>
      <c r="C56" s="40" t="s">
        <v>168</v>
      </c>
      <c r="D56" s="41" t="s">
        <v>169</v>
      </c>
      <c r="E56" s="42">
        <v>100</v>
      </c>
      <c r="F56" s="43">
        <v>12</v>
      </c>
      <c r="G56" s="55">
        <v>0</v>
      </c>
      <c r="H56" s="44">
        <f t="shared" si="1"/>
        <v>0</v>
      </c>
    </row>
    <row r="57" spans="1:8" ht="17.25" customHeight="1" x14ac:dyDescent="0.55000000000000004">
      <c r="A57" s="38" t="s">
        <v>158</v>
      </c>
      <c r="B57" s="39" t="s">
        <v>171</v>
      </c>
      <c r="C57" s="40" t="s">
        <v>172</v>
      </c>
      <c r="D57" s="41" t="s">
        <v>173</v>
      </c>
      <c r="E57" s="42">
        <v>100</v>
      </c>
      <c r="F57" s="43">
        <v>10</v>
      </c>
      <c r="G57" s="55">
        <v>0</v>
      </c>
      <c r="H57" s="44">
        <f t="shared" si="1"/>
        <v>0</v>
      </c>
    </row>
    <row r="58" spans="1:8" ht="17.25" customHeight="1" x14ac:dyDescent="0.55000000000000004">
      <c r="A58" s="38" t="s">
        <v>161</v>
      </c>
      <c r="B58" s="39" t="s">
        <v>175</v>
      </c>
      <c r="C58" s="40" t="s">
        <v>176</v>
      </c>
      <c r="D58" s="41" t="s">
        <v>177</v>
      </c>
      <c r="E58" s="42">
        <v>100</v>
      </c>
      <c r="F58" s="43">
        <v>8</v>
      </c>
      <c r="G58" s="55">
        <v>0</v>
      </c>
      <c r="H58" s="44">
        <f t="shared" si="1"/>
        <v>0</v>
      </c>
    </row>
    <row r="59" spans="1:8" ht="17.25" customHeight="1" x14ac:dyDescent="0.55000000000000004">
      <c r="A59" s="38" t="s">
        <v>164</v>
      </c>
      <c r="B59" s="39" t="s">
        <v>175</v>
      </c>
      <c r="C59" s="40" t="s">
        <v>179</v>
      </c>
      <c r="D59" s="41" t="s">
        <v>180</v>
      </c>
      <c r="E59" s="42">
        <v>100</v>
      </c>
      <c r="F59" s="43">
        <v>8</v>
      </c>
      <c r="G59" s="55">
        <v>0</v>
      </c>
      <c r="H59" s="44">
        <f t="shared" si="1"/>
        <v>0</v>
      </c>
    </row>
    <row r="60" spans="1:8" ht="17.25" customHeight="1" x14ac:dyDescent="0.55000000000000004">
      <c r="A60" s="38" t="s">
        <v>167</v>
      </c>
      <c r="B60" s="39" t="s">
        <v>175</v>
      </c>
      <c r="C60" s="40" t="s">
        <v>182</v>
      </c>
      <c r="D60" s="41" t="s">
        <v>183</v>
      </c>
      <c r="E60" s="42">
        <v>100</v>
      </c>
      <c r="F60" s="43">
        <v>12</v>
      </c>
      <c r="G60" s="55">
        <v>0</v>
      </c>
      <c r="H60" s="44">
        <f t="shared" si="1"/>
        <v>0</v>
      </c>
    </row>
    <row r="61" spans="1:8" ht="17.25" customHeight="1" x14ac:dyDescent="0.55000000000000004">
      <c r="A61" s="38" t="s">
        <v>170</v>
      </c>
      <c r="B61" s="39" t="s">
        <v>175</v>
      </c>
      <c r="C61" s="40" t="s">
        <v>185</v>
      </c>
      <c r="D61" s="41" t="s">
        <v>186</v>
      </c>
      <c r="E61" s="42">
        <v>100</v>
      </c>
      <c r="F61" s="43">
        <v>12</v>
      </c>
      <c r="G61" s="55">
        <v>0</v>
      </c>
      <c r="H61" s="44">
        <f t="shared" si="1"/>
        <v>0</v>
      </c>
    </row>
    <row r="62" spans="1:8" ht="17.25" customHeight="1" x14ac:dyDescent="0.55000000000000004">
      <c r="A62" s="38" t="s">
        <v>174</v>
      </c>
      <c r="B62" s="39" t="s">
        <v>175</v>
      </c>
      <c r="C62" s="40" t="s">
        <v>188</v>
      </c>
      <c r="D62" s="41" t="s">
        <v>189</v>
      </c>
      <c r="E62" s="42">
        <v>100</v>
      </c>
      <c r="F62" s="43">
        <v>12</v>
      </c>
      <c r="G62" s="55">
        <v>0</v>
      </c>
      <c r="H62" s="44">
        <f t="shared" si="1"/>
        <v>0</v>
      </c>
    </row>
    <row r="63" spans="1:8" ht="17.25" customHeight="1" x14ac:dyDescent="0.55000000000000004">
      <c r="A63" s="38" t="s">
        <v>178</v>
      </c>
      <c r="B63" s="39" t="s">
        <v>175</v>
      </c>
      <c r="C63" s="40" t="s">
        <v>191</v>
      </c>
      <c r="D63" s="41" t="s">
        <v>192</v>
      </c>
      <c r="E63" s="42">
        <v>100</v>
      </c>
      <c r="F63" s="43">
        <v>12</v>
      </c>
      <c r="G63" s="55">
        <v>0</v>
      </c>
      <c r="H63" s="44">
        <f t="shared" si="1"/>
        <v>0</v>
      </c>
    </row>
    <row r="64" spans="1:8" ht="17.25" customHeight="1" x14ac:dyDescent="0.55000000000000004">
      <c r="A64" s="38" t="s">
        <v>181</v>
      </c>
      <c r="B64" s="39" t="s">
        <v>175</v>
      </c>
      <c r="C64" s="40" t="s">
        <v>194</v>
      </c>
      <c r="D64" s="41" t="s">
        <v>195</v>
      </c>
      <c r="E64" s="42">
        <v>100</v>
      </c>
      <c r="F64" s="43">
        <v>12</v>
      </c>
      <c r="G64" s="55">
        <v>0</v>
      </c>
      <c r="H64" s="44">
        <f t="shared" si="1"/>
        <v>0</v>
      </c>
    </row>
    <row r="65" spans="1:8" ht="17.25" customHeight="1" x14ac:dyDescent="0.55000000000000004">
      <c r="A65" s="38" t="s">
        <v>184</v>
      </c>
      <c r="B65" s="39" t="s">
        <v>175</v>
      </c>
      <c r="C65" s="40" t="s">
        <v>197</v>
      </c>
      <c r="D65" s="41" t="s">
        <v>198</v>
      </c>
      <c r="E65" s="42">
        <v>100</v>
      </c>
      <c r="F65" s="43">
        <v>12</v>
      </c>
      <c r="G65" s="55">
        <v>0</v>
      </c>
      <c r="H65" s="44">
        <f t="shared" si="1"/>
        <v>0</v>
      </c>
    </row>
    <row r="66" spans="1:8" ht="17.25" customHeight="1" x14ac:dyDescent="0.55000000000000004">
      <c r="A66" s="38" t="s">
        <v>187</v>
      </c>
      <c r="B66" s="39" t="s">
        <v>175</v>
      </c>
      <c r="C66" s="40" t="s">
        <v>200</v>
      </c>
      <c r="D66" s="41" t="s">
        <v>201</v>
      </c>
      <c r="E66" s="42">
        <v>100</v>
      </c>
      <c r="F66" s="43">
        <v>12</v>
      </c>
      <c r="G66" s="55">
        <v>0</v>
      </c>
      <c r="H66" s="44">
        <f t="shared" si="1"/>
        <v>0</v>
      </c>
    </row>
    <row r="67" spans="1:8" ht="17.25" customHeight="1" x14ac:dyDescent="0.55000000000000004">
      <c r="A67" s="38" t="s">
        <v>190</v>
      </c>
      <c r="B67" s="39" t="s">
        <v>175</v>
      </c>
      <c r="C67" s="40" t="s">
        <v>203</v>
      </c>
      <c r="D67" s="41" t="s">
        <v>204</v>
      </c>
      <c r="E67" s="42">
        <v>100</v>
      </c>
      <c r="F67" s="43">
        <v>12</v>
      </c>
      <c r="G67" s="55">
        <v>0</v>
      </c>
      <c r="H67" s="44">
        <f t="shared" si="1"/>
        <v>0</v>
      </c>
    </row>
    <row r="68" spans="1:8" ht="17.25" customHeight="1" x14ac:dyDescent="0.55000000000000004">
      <c r="A68" s="38" t="s">
        <v>193</v>
      </c>
      <c r="B68" s="39" t="s">
        <v>175</v>
      </c>
      <c r="C68" s="40" t="s">
        <v>206</v>
      </c>
      <c r="D68" s="41" t="s">
        <v>207</v>
      </c>
      <c r="E68" s="42">
        <v>100</v>
      </c>
      <c r="F68" s="43">
        <v>12</v>
      </c>
      <c r="G68" s="55">
        <v>0</v>
      </c>
      <c r="H68" s="44">
        <f t="shared" si="1"/>
        <v>0</v>
      </c>
    </row>
    <row r="69" spans="1:8" ht="17.25" customHeight="1" x14ac:dyDescent="0.55000000000000004">
      <c r="A69" s="38" t="s">
        <v>196</v>
      </c>
      <c r="B69" s="39" t="s">
        <v>175</v>
      </c>
      <c r="C69" s="40" t="s">
        <v>209</v>
      </c>
      <c r="D69" s="41" t="s">
        <v>210</v>
      </c>
      <c r="E69" s="42">
        <v>100</v>
      </c>
      <c r="F69" s="43">
        <v>12</v>
      </c>
      <c r="G69" s="55">
        <v>0</v>
      </c>
      <c r="H69" s="44">
        <f t="shared" si="1"/>
        <v>0</v>
      </c>
    </row>
    <row r="70" spans="1:8" ht="17.25" customHeight="1" x14ac:dyDescent="0.55000000000000004">
      <c r="A70" s="38" t="s">
        <v>199</v>
      </c>
      <c r="B70" s="39" t="s">
        <v>175</v>
      </c>
      <c r="C70" s="40" t="s">
        <v>212</v>
      </c>
      <c r="D70" s="41" t="s">
        <v>213</v>
      </c>
      <c r="E70" s="42">
        <v>100</v>
      </c>
      <c r="F70" s="43">
        <v>6</v>
      </c>
      <c r="G70" s="55">
        <v>0</v>
      </c>
      <c r="H70" s="44">
        <f t="shared" si="1"/>
        <v>0</v>
      </c>
    </row>
    <row r="71" spans="1:8" ht="17.25" customHeight="1" x14ac:dyDescent="0.55000000000000004">
      <c r="A71" s="38" t="s">
        <v>202</v>
      </c>
      <c r="B71" s="39" t="s">
        <v>215</v>
      </c>
      <c r="C71" s="40" t="s">
        <v>216</v>
      </c>
      <c r="D71" s="41" t="s">
        <v>217</v>
      </c>
      <c r="E71" s="42">
        <v>100</v>
      </c>
      <c r="F71" s="43">
        <v>8</v>
      </c>
      <c r="G71" s="55">
        <v>0</v>
      </c>
      <c r="H71" s="44">
        <f t="shared" si="1"/>
        <v>0</v>
      </c>
    </row>
    <row r="72" spans="1:8" ht="17.25" customHeight="1" x14ac:dyDescent="0.55000000000000004">
      <c r="A72" s="38" t="s">
        <v>205</v>
      </c>
      <c r="B72" s="39" t="s">
        <v>215</v>
      </c>
      <c r="C72" s="40" t="s">
        <v>219</v>
      </c>
      <c r="D72" s="41" t="s">
        <v>220</v>
      </c>
      <c r="E72" s="42">
        <v>100</v>
      </c>
      <c r="F72" s="43">
        <v>8</v>
      </c>
      <c r="G72" s="55">
        <v>0</v>
      </c>
      <c r="H72" s="44">
        <f t="shared" si="1"/>
        <v>0</v>
      </c>
    </row>
    <row r="73" spans="1:8" ht="17.25" customHeight="1" x14ac:dyDescent="0.55000000000000004">
      <c r="A73" s="38" t="s">
        <v>208</v>
      </c>
      <c r="B73" s="39" t="s">
        <v>215</v>
      </c>
      <c r="C73" s="40" t="s">
        <v>222</v>
      </c>
      <c r="D73" s="41" t="s">
        <v>223</v>
      </c>
      <c r="E73" s="42">
        <v>100</v>
      </c>
      <c r="F73" s="43">
        <v>8</v>
      </c>
      <c r="G73" s="55">
        <v>0</v>
      </c>
      <c r="H73" s="44">
        <f t="shared" si="1"/>
        <v>0</v>
      </c>
    </row>
    <row r="74" spans="1:8" ht="17.25" customHeight="1" x14ac:dyDescent="0.55000000000000004">
      <c r="A74" s="38" t="s">
        <v>211</v>
      </c>
      <c r="B74" s="39" t="s">
        <v>215</v>
      </c>
      <c r="C74" s="40" t="s">
        <v>225</v>
      </c>
      <c r="D74" s="41" t="s">
        <v>226</v>
      </c>
      <c r="E74" s="42">
        <v>100</v>
      </c>
      <c r="F74" s="43">
        <v>8</v>
      </c>
      <c r="G74" s="55">
        <v>0</v>
      </c>
      <c r="H74" s="44">
        <f t="shared" si="1"/>
        <v>0</v>
      </c>
    </row>
    <row r="75" spans="1:8" ht="17.25" customHeight="1" x14ac:dyDescent="0.55000000000000004">
      <c r="A75" s="38" t="s">
        <v>214</v>
      </c>
      <c r="B75" s="39" t="s">
        <v>215</v>
      </c>
      <c r="C75" s="40" t="s">
        <v>228</v>
      </c>
      <c r="D75" s="41" t="s">
        <v>229</v>
      </c>
      <c r="E75" s="42">
        <v>100</v>
      </c>
      <c r="F75" s="43">
        <v>8</v>
      </c>
      <c r="G75" s="55">
        <v>0</v>
      </c>
      <c r="H75" s="44">
        <f t="shared" si="1"/>
        <v>0</v>
      </c>
    </row>
    <row r="76" spans="1:8" ht="17.25" customHeight="1" x14ac:dyDescent="0.55000000000000004">
      <c r="A76" s="38" t="s">
        <v>218</v>
      </c>
      <c r="B76" s="39" t="s">
        <v>215</v>
      </c>
      <c r="C76" s="40" t="s">
        <v>231</v>
      </c>
      <c r="D76" s="41" t="s">
        <v>232</v>
      </c>
      <c r="E76" s="42">
        <v>100</v>
      </c>
      <c r="F76" s="43">
        <v>8</v>
      </c>
      <c r="G76" s="55">
        <v>0</v>
      </c>
      <c r="H76" s="44">
        <f t="shared" si="1"/>
        <v>0</v>
      </c>
    </row>
    <row r="77" spans="1:8" ht="17.25" customHeight="1" x14ac:dyDescent="0.55000000000000004">
      <c r="A77" s="38" t="s">
        <v>221</v>
      </c>
      <c r="B77" s="39" t="s">
        <v>215</v>
      </c>
      <c r="C77" s="40" t="s">
        <v>234</v>
      </c>
      <c r="D77" s="41" t="s">
        <v>235</v>
      </c>
      <c r="E77" s="42">
        <v>100</v>
      </c>
      <c r="F77" s="43">
        <v>8</v>
      </c>
      <c r="G77" s="55">
        <v>0</v>
      </c>
      <c r="H77" s="44">
        <f t="shared" si="1"/>
        <v>0</v>
      </c>
    </row>
    <row r="78" spans="1:8" ht="17.25" customHeight="1" x14ac:dyDescent="0.55000000000000004">
      <c r="A78" s="38" t="s">
        <v>224</v>
      </c>
      <c r="B78" s="39" t="s">
        <v>237</v>
      </c>
      <c r="C78" s="40" t="s">
        <v>238</v>
      </c>
      <c r="D78" s="41" t="s">
        <v>239</v>
      </c>
      <c r="E78" s="42">
        <v>100</v>
      </c>
      <c r="F78" s="43">
        <v>6</v>
      </c>
      <c r="G78" s="55">
        <v>0</v>
      </c>
      <c r="H78" s="44">
        <f t="shared" si="1"/>
        <v>0</v>
      </c>
    </row>
    <row r="79" spans="1:8" ht="17.25" customHeight="1" x14ac:dyDescent="0.55000000000000004">
      <c r="A79" s="38" t="s">
        <v>227</v>
      </c>
      <c r="B79" s="39" t="s">
        <v>237</v>
      </c>
      <c r="C79" s="40" t="s">
        <v>241</v>
      </c>
      <c r="D79" s="41" t="s">
        <v>242</v>
      </c>
      <c r="E79" s="42">
        <v>100</v>
      </c>
      <c r="F79" s="43">
        <v>6</v>
      </c>
      <c r="G79" s="55">
        <v>0</v>
      </c>
      <c r="H79" s="44">
        <f t="shared" si="1"/>
        <v>0</v>
      </c>
    </row>
    <row r="80" spans="1:8" ht="17.25" customHeight="1" x14ac:dyDescent="0.55000000000000004">
      <c r="A80" s="38" t="s">
        <v>230</v>
      </c>
      <c r="B80" s="39" t="s">
        <v>237</v>
      </c>
      <c r="C80" s="40" t="s">
        <v>243</v>
      </c>
      <c r="D80" s="41" t="s">
        <v>244</v>
      </c>
      <c r="E80" s="42">
        <v>100</v>
      </c>
      <c r="F80" s="43">
        <v>6</v>
      </c>
      <c r="G80" s="55">
        <v>0</v>
      </c>
      <c r="H80" s="44">
        <f t="shared" si="1"/>
        <v>0</v>
      </c>
    </row>
    <row r="81" spans="1:8" ht="17.25" customHeight="1" x14ac:dyDescent="0.55000000000000004">
      <c r="A81" s="38" t="s">
        <v>233</v>
      </c>
      <c r="B81" s="39" t="s">
        <v>237</v>
      </c>
      <c r="C81" s="40" t="s">
        <v>245</v>
      </c>
      <c r="D81" s="41" t="s">
        <v>246</v>
      </c>
      <c r="E81" s="42">
        <v>100</v>
      </c>
      <c r="F81" s="43">
        <v>6</v>
      </c>
      <c r="G81" s="55">
        <v>0</v>
      </c>
      <c r="H81" s="44">
        <f t="shared" ref="H81:H83" si="2">E81*G81</f>
        <v>0</v>
      </c>
    </row>
    <row r="82" spans="1:8" ht="17.25" customHeight="1" x14ac:dyDescent="0.55000000000000004">
      <c r="A82" s="38" t="s">
        <v>236</v>
      </c>
      <c r="B82" s="39" t="s">
        <v>237</v>
      </c>
      <c r="C82" s="40" t="s">
        <v>247</v>
      </c>
      <c r="D82" s="41" t="s">
        <v>248</v>
      </c>
      <c r="E82" s="42">
        <v>100</v>
      </c>
      <c r="F82" s="43">
        <v>6</v>
      </c>
      <c r="G82" s="55">
        <v>0</v>
      </c>
      <c r="H82" s="44">
        <f t="shared" si="2"/>
        <v>0</v>
      </c>
    </row>
    <row r="83" spans="1:8" ht="17.25" customHeight="1" x14ac:dyDescent="0.55000000000000004">
      <c r="A83" s="38" t="s">
        <v>240</v>
      </c>
      <c r="B83" s="39" t="s">
        <v>237</v>
      </c>
      <c r="C83" s="40" t="s">
        <v>249</v>
      </c>
      <c r="D83" s="41" t="s">
        <v>250</v>
      </c>
      <c r="E83" s="42">
        <v>100</v>
      </c>
      <c r="F83" s="43">
        <v>6</v>
      </c>
      <c r="G83" s="55">
        <v>0</v>
      </c>
      <c r="H83" s="44">
        <f t="shared" si="2"/>
        <v>0</v>
      </c>
    </row>
  </sheetData>
  <sheetProtection algorithmName="SHA-512" hashValue="+HOgDUpgJS8S8nM0FBLwUCMWHuExh4Fz6lO0zdqBUiAvMOKnOyD+WcJkfbiqj/2prhJt6D5TuSj8j7Fwn/Lslw==" saltValue="iHFfWsbW4S/7pbbapNpUxA==" spinCount="100000" sheet="1" autoFilter="0"/>
  <autoFilter ref="A20:H83">
    <sortState ref="A19:K211">
      <sortCondition ref="A15"/>
    </sortState>
  </autoFilter>
  <mergeCells count="23">
    <mergeCell ref="E11:F11"/>
    <mergeCell ref="G11:H11"/>
    <mergeCell ref="A16:C17"/>
    <mergeCell ref="E12:F12"/>
    <mergeCell ref="D11:D12"/>
    <mergeCell ref="A11:A12"/>
    <mergeCell ref="G12:H12"/>
    <mergeCell ref="G3:H3"/>
    <mergeCell ref="G9:H9"/>
    <mergeCell ref="G10:H10"/>
    <mergeCell ref="C9:E9"/>
    <mergeCell ref="C10:E10"/>
    <mergeCell ref="F5:H5"/>
    <mergeCell ref="E7:H7"/>
    <mergeCell ref="E8:H8"/>
    <mergeCell ref="D6:E6"/>
    <mergeCell ref="F6:H6"/>
    <mergeCell ref="A2:A3"/>
    <mergeCell ref="B2:B3"/>
    <mergeCell ref="C2:C3"/>
    <mergeCell ref="D5:E5"/>
    <mergeCell ref="A9:A10"/>
    <mergeCell ref="A5:A8"/>
  </mergeCells>
  <phoneticPr fontId="1"/>
  <conditionalFormatting sqref="D17">
    <cfRule type="cellIs" dxfId="0" priority="1" operator="lessThan">
      <formula>150</formula>
    </cfRule>
  </conditionalFormatting>
  <dataValidations count="3">
    <dataValidation type="custom" showInputMessage="1" showErrorMessage="1" sqref="G12:G13 F13 H13:H14">
      <formula1>NOT(ISBLANK(F12))</formula1>
    </dataValidation>
    <dataValidation type="custom" allowBlank="1" showInputMessage="1" showErrorMessage="1" sqref="G18">
      <formula1>G18&gt;150</formula1>
    </dataValidation>
    <dataValidation type="custom" allowBlank="1" showInputMessage="1" showErrorMessage="1" error="ご注文単位の倍数で入力してください" sqref="G21:G83">
      <formula1>MOD(G21,F21)=0</formula1>
    </dataValidation>
  </dataValidations>
  <pageMargins left="0.70866141732283472" right="0.51181102362204722" top="0.74803149606299213" bottom="0.55118110236220474" header="0.31496062992125984" footer="0.31496062992125984"/>
  <pageSetup paperSize="9" scale="65" orientation="portrait" r:id="rId1"/>
  <headerFoot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ドロップリストから選んでください">
          <x14:formula1>
            <xm:f>Sheet1!$A$1:$A$5</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workbookViewId="0">
      <selection activeCell="E23" sqref="E23"/>
    </sheetView>
  </sheetViews>
  <sheetFormatPr defaultRowHeight="18" x14ac:dyDescent="0.55000000000000004"/>
  <sheetData>
    <row r="1" spans="1:1" x14ac:dyDescent="0.55000000000000004">
      <c r="A1" t="s">
        <v>22</v>
      </c>
    </row>
    <row r="2" spans="1:1" x14ac:dyDescent="0.55000000000000004">
      <c r="A2" t="s">
        <v>23</v>
      </c>
    </row>
    <row r="3" spans="1:1" x14ac:dyDescent="0.55000000000000004">
      <c r="A3" t="s">
        <v>24</v>
      </c>
    </row>
    <row r="4" spans="1:1" x14ac:dyDescent="0.55000000000000004">
      <c r="A4" t="s">
        <v>25</v>
      </c>
    </row>
    <row r="5" spans="1:1" x14ac:dyDescent="0.55000000000000004">
      <c r="A5"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カタログE</vt:lpstr>
      <vt:lpstr>Sheet1</vt:lpstr>
      <vt:lpstr>カタログE!Print_Titles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哲也</dc:creator>
  <cp:lastModifiedBy>山﨑 禎弥</cp:lastModifiedBy>
  <cp:lastPrinted>2020-05-15T08:39:12Z</cp:lastPrinted>
  <dcterms:created xsi:type="dcterms:W3CDTF">2020-04-27T06:58:46Z</dcterms:created>
  <dcterms:modified xsi:type="dcterms:W3CDTF">2020-09-09T10:29:37Z</dcterms:modified>
</cp:coreProperties>
</file>